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600" windowHeight="11760" tabRatio="78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Лист1!$C$1:$C$67</definedName>
  </definedNames>
  <calcPr calcId="144525" refMode="R1C1"/>
</workbook>
</file>

<file path=xl/calcChain.xml><?xml version="1.0" encoding="utf-8"?>
<calcChain xmlns="http://schemas.openxmlformats.org/spreadsheetml/2006/main">
  <c r="AL72" i="1" l="1"/>
  <c r="AL73" i="1" s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X73" i="1" s="1"/>
  <c r="AY72" i="1"/>
  <c r="AZ72" i="1"/>
  <c r="AK72" i="1"/>
  <c r="AI72" i="1"/>
  <c r="AI73" i="1" s="1"/>
  <c r="AJ72" i="1"/>
  <c r="F72" i="1"/>
  <c r="E72" i="1"/>
  <c r="AR73" i="1" l="1"/>
  <c r="AO73" i="1"/>
  <c r="AU73" i="1"/>
  <c r="G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E73" i="1" l="1"/>
  <c r="AC73" i="1"/>
  <c r="AF73" i="1"/>
  <c r="W73" i="1"/>
  <c r="Z73" i="1"/>
  <c r="D23" i="1"/>
  <c r="D22" i="1"/>
  <c r="D9" i="1" l="1"/>
  <c r="H72" i="1" l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D52" i="1"/>
  <c r="D51" i="1"/>
  <c r="D50" i="1"/>
  <c r="D62" i="1"/>
  <c r="D70" i="1"/>
  <c r="D69" i="1"/>
  <c r="D57" i="1"/>
  <c r="D56" i="1"/>
  <c r="D55" i="1"/>
  <c r="D61" i="1"/>
  <c r="D60" i="1"/>
  <c r="D59" i="1"/>
  <c r="D66" i="1"/>
  <c r="D65" i="1"/>
  <c r="D41" i="1"/>
  <c r="D42" i="1"/>
  <c r="D43" i="1"/>
  <c r="D40" i="1"/>
  <c r="D38" i="1"/>
  <c r="D37" i="1"/>
  <c r="D36" i="1"/>
  <c r="D35" i="1"/>
  <c r="D34" i="1"/>
  <c r="Q73" i="1" l="1"/>
  <c r="K73" i="1"/>
  <c r="T73" i="1"/>
  <c r="N73" i="1"/>
  <c r="H73" i="1"/>
  <c r="D26" i="1"/>
  <c r="D29" i="1"/>
  <c r="D20" i="1"/>
  <c r="D18" i="1"/>
  <c r="D17" i="1"/>
  <c r="D16" i="1"/>
  <c r="D15" i="1"/>
  <c r="D14" i="1"/>
  <c r="D12" i="1"/>
  <c r="D11" i="1"/>
  <c r="D8" i="1" l="1"/>
  <c r="D72" i="1" s="1"/>
  <c r="A78" i="1" s="1"/>
  <c r="A80" i="1" l="1"/>
  <c r="AJ78" i="1"/>
  <c r="AN78" i="1"/>
  <c r="AR78" i="1"/>
  <c r="AV78" i="1"/>
  <c r="AZ78" i="1"/>
  <c r="AK78" i="1"/>
  <c r="F78" i="1"/>
  <c r="AT78" i="1"/>
  <c r="AI78" i="1"/>
  <c r="AS78" i="1"/>
  <c r="AU78" i="1"/>
  <c r="AY78" i="1"/>
  <c r="AP78" i="1"/>
  <c r="AX78" i="1"/>
  <c r="AX79" i="1" s="1"/>
  <c r="AO78" i="1"/>
  <c r="AO79" i="1" s="1"/>
  <c r="E78" i="1"/>
  <c r="AQ78" i="1"/>
  <c r="AL78" i="1"/>
  <c r="AL79" i="1" s="1"/>
  <c r="AW78" i="1"/>
  <c r="AM78" i="1"/>
  <c r="Z78" i="1"/>
  <c r="G78" i="1"/>
  <c r="E79" i="1" s="1"/>
  <c r="AF78" i="1"/>
  <c r="AC78" i="1"/>
  <c r="AA78" i="1"/>
  <c r="X78" i="1"/>
  <c r="W79" i="1" s="1"/>
  <c r="AE78" i="1"/>
  <c r="AH78" i="1"/>
  <c r="W78" i="1"/>
  <c r="AD78" i="1"/>
  <c r="AC79" i="1" s="1"/>
  <c r="AG78" i="1"/>
  <c r="Y78" i="1"/>
  <c r="AB78" i="1"/>
  <c r="Z79" i="1" s="1"/>
  <c r="S78" i="1"/>
  <c r="R78" i="1"/>
  <c r="Q78" i="1"/>
  <c r="P78" i="1"/>
  <c r="O78" i="1"/>
  <c r="N78" i="1"/>
  <c r="M78" i="1"/>
  <c r="L78" i="1"/>
  <c r="K78" i="1"/>
  <c r="J78" i="1"/>
  <c r="H79" i="1" s="1"/>
  <c r="I78" i="1"/>
  <c r="H78" i="1"/>
  <c r="V78" i="1"/>
  <c r="U78" i="1"/>
  <c r="T79" i="1" s="1"/>
  <c r="T78" i="1"/>
  <c r="Q79" i="1"/>
  <c r="K79" i="1"/>
  <c r="N79" i="1"/>
  <c r="AF79" i="1" l="1"/>
  <c r="AU79" i="1"/>
  <c r="AR79" i="1"/>
  <c r="AI79" i="1"/>
</calcChain>
</file>

<file path=xl/sharedStrings.xml><?xml version="1.0" encoding="utf-8"?>
<sst xmlns="http://schemas.openxmlformats.org/spreadsheetml/2006/main" count="172" uniqueCount="37">
  <si>
    <t>1 вопрос</t>
  </si>
  <si>
    <t>2 вопрос</t>
  </si>
  <si>
    <t>3 вопрос</t>
  </si>
  <si>
    <t>5 вопрос</t>
  </si>
  <si>
    <t>6 вопрос</t>
  </si>
  <si>
    <t>За</t>
  </si>
  <si>
    <t>1/2</t>
  </si>
  <si>
    <t>Пр.</t>
  </si>
  <si>
    <t>Воз.</t>
  </si>
  <si>
    <t>ИТОГО</t>
  </si>
  <si>
    <t>1/4</t>
  </si>
  <si>
    <t>1</t>
  </si>
  <si>
    <t>1/3</t>
  </si>
  <si>
    <t>2/3</t>
  </si>
  <si>
    <t>ПРОВЕРКА</t>
  </si>
  <si>
    <t>3/4</t>
  </si>
  <si>
    <t>%</t>
  </si>
  <si>
    <t>7 вопрос</t>
  </si>
  <si>
    <t>8 вопрос</t>
  </si>
  <si>
    <t>9 вопрос</t>
  </si>
  <si>
    <t>10 вопрос</t>
  </si>
  <si>
    <t>Результаты голосования ул. Ленина, дом 1</t>
  </si>
  <si>
    <t xml:space="preserve">4 вопрос </t>
  </si>
  <si>
    <t>11 вопрос</t>
  </si>
  <si>
    <t>12 вопрос</t>
  </si>
  <si>
    <t>13 вопрос</t>
  </si>
  <si>
    <t>14 вопрос</t>
  </si>
  <si>
    <t>15 вопрос</t>
  </si>
  <si>
    <t>16 вопрос</t>
  </si>
  <si>
    <t>Общая площадь кв. /помещ.</t>
  </si>
  <si>
    <t>№ кв. / помещ.</t>
  </si>
  <si>
    <t>Площадь с учетом доли</t>
  </si>
  <si>
    <t>Доля в собственности</t>
  </si>
  <si>
    <t>оф. 1</t>
  </si>
  <si>
    <t>Общая площадь дома (кв.м.):</t>
  </si>
  <si>
    <t>Кворум (кв.м.):</t>
  </si>
  <si>
    <t>Кворум (%):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</si>
</sst>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Alignment="1">
      <alignment vertical="center"/>
    </xf>
    <xf numFmtId="2" fontId="0" fillId="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3" fillId="5" borderId="4" xfId="0" applyFont="1" applyFill="1" applyBorder="1" applyAlignment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3" borderId="0" xfId="0" applyFont="1" applyFill="1"/>
    <xf numFmtId="2" fontId="3" fillId="2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2" fontId="4" fillId="5" borderId="3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/>
    </xf>
    <xf numFmtId="0" fontId="4" fillId="3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50"/>
  <sheetViews>
    <sheetView tabSelected="1" zoomScale="80" zoomScaleNormal="80" workbookViewId="0">
      <pane xSplit="4" ySplit="3" topLeftCell="E4" activePane="bottomRight" state="frozen"/>
      <selection pane="topRight" activeCell="F1" sqref="F1"/>
      <selection pane="bottomLeft" activeCell="A4" sqref="A4"/>
      <selection pane="bottomRight" activeCell="BB69" sqref="BB69"/>
    </sheetView>
  </sheetViews>
  <sheetFormatPr defaultRowHeight="15" x14ac:dyDescent="0.25"/>
  <cols>
    <col min="1" max="1" width="14.140625" style="28" customWidth="1"/>
    <col min="2" max="2" width="17.42578125" style="28" customWidth="1"/>
    <col min="3" max="3" width="15" style="23" customWidth="1"/>
    <col min="4" max="4" width="15" style="18" customWidth="1"/>
    <col min="5" max="7" width="8.5703125" style="27" customWidth="1"/>
    <col min="8" max="10" width="8.5703125" style="18" customWidth="1"/>
    <col min="11" max="13" width="8.5703125" style="27" customWidth="1"/>
    <col min="14" max="16" width="8.5703125" style="18" customWidth="1"/>
    <col min="17" max="19" width="8.5703125" style="27" customWidth="1"/>
    <col min="20" max="22" width="8.5703125" style="18" customWidth="1"/>
    <col min="23" max="25" width="8.5703125" style="27" customWidth="1"/>
    <col min="26" max="28" width="8.5703125" style="18" customWidth="1"/>
    <col min="29" max="31" width="8.5703125" style="27" customWidth="1"/>
    <col min="32" max="34" width="8.5703125" style="18" customWidth="1"/>
    <col min="35" max="52" width="9.140625" style="46"/>
    <col min="53" max="55" width="9.140625" style="4"/>
    <col min="56" max="61" width="9.140625" style="2"/>
  </cols>
  <sheetData>
    <row r="1" spans="1:55" s="11" customFormat="1" ht="23.25" customHeight="1" x14ac:dyDescent="0.35">
      <c r="A1" s="68" t="s">
        <v>21</v>
      </c>
      <c r="B1" s="69"/>
      <c r="C1" s="69"/>
      <c r="D1" s="69"/>
      <c r="E1" s="59" t="s">
        <v>0</v>
      </c>
      <c r="F1" s="59"/>
      <c r="G1" s="59"/>
      <c r="H1" s="59" t="s">
        <v>1</v>
      </c>
      <c r="I1" s="59"/>
      <c r="J1" s="59"/>
      <c r="K1" s="59" t="s">
        <v>2</v>
      </c>
      <c r="L1" s="59"/>
      <c r="M1" s="59"/>
      <c r="N1" s="59" t="s">
        <v>22</v>
      </c>
      <c r="O1" s="59"/>
      <c r="P1" s="59"/>
      <c r="Q1" s="59" t="s">
        <v>3</v>
      </c>
      <c r="R1" s="59"/>
      <c r="S1" s="59"/>
      <c r="T1" s="59" t="s">
        <v>4</v>
      </c>
      <c r="U1" s="59"/>
      <c r="V1" s="59"/>
      <c r="W1" s="59" t="s">
        <v>17</v>
      </c>
      <c r="X1" s="59"/>
      <c r="Y1" s="59"/>
      <c r="Z1" s="59" t="s">
        <v>18</v>
      </c>
      <c r="AA1" s="59"/>
      <c r="AB1" s="59"/>
      <c r="AC1" s="59" t="s">
        <v>19</v>
      </c>
      <c r="AD1" s="59"/>
      <c r="AE1" s="59"/>
      <c r="AF1" s="59" t="s">
        <v>20</v>
      </c>
      <c r="AG1" s="59"/>
      <c r="AH1" s="59"/>
      <c r="AI1" s="59" t="s">
        <v>23</v>
      </c>
      <c r="AJ1" s="59"/>
      <c r="AK1" s="59"/>
      <c r="AL1" s="59" t="s">
        <v>24</v>
      </c>
      <c r="AM1" s="59"/>
      <c r="AN1" s="59"/>
      <c r="AO1" s="59" t="s">
        <v>25</v>
      </c>
      <c r="AP1" s="59"/>
      <c r="AQ1" s="59"/>
      <c r="AR1" s="59" t="s">
        <v>26</v>
      </c>
      <c r="AS1" s="59"/>
      <c r="AT1" s="59"/>
      <c r="AU1" s="59" t="s">
        <v>27</v>
      </c>
      <c r="AV1" s="59"/>
      <c r="AW1" s="59"/>
      <c r="AX1" s="59" t="s">
        <v>28</v>
      </c>
      <c r="AY1" s="59"/>
      <c r="AZ1" s="59"/>
      <c r="BA1" s="12"/>
      <c r="BB1" s="12"/>
      <c r="BC1" s="12"/>
    </row>
    <row r="2" spans="1:55" s="16" customFormat="1" ht="23.25" customHeight="1" x14ac:dyDescent="0.25">
      <c r="A2" s="70" t="s">
        <v>30</v>
      </c>
      <c r="B2" s="70" t="s">
        <v>29</v>
      </c>
      <c r="C2" s="73" t="s">
        <v>32</v>
      </c>
      <c r="D2" s="72" t="s">
        <v>31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15"/>
      <c r="BB2" s="15"/>
      <c r="BC2" s="15"/>
    </row>
    <row r="3" spans="1:55" s="16" customFormat="1" x14ac:dyDescent="0.25">
      <c r="A3" s="71"/>
      <c r="B3" s="71"/>
      <c r="C3" s="74"/>
      <c r="D3" s="71"/>
      <c r="E3" s="17" t="s">
        <v>5</v>
      </c>
      <c r="F3" s="17" t="s">
        <v>7</v>
      </c>
      <c r="G3" s="17" t="s">
        <v>8</v>
      </c>
      <c r="H3" s="17" t="s">
        <v>5</v>
      </c>
      <c r="I3" s="17" t="s">
        <v>7</v>
      </c>
      <c r="J3" s="17" t="s">
        <v>8</v>
      </c>
      <c r="K3" s="17" t="s">
        <v>5</v>
      </c>
      <c r="L3" s="17" t="s">
        <v>7</v>
      </c>
      <c r="M3" s="17" t="s">
        <v>8</v>
      </c>
      <c r="N3" s="17" t="s">
        <v>5</v>
      </c>
      <c r="O3" s="17" t="s">
        <v>7</v>
      </c>
      <c r="P3" s="17" t="s">
        <v>8</v>
      </c>
      <c r="Q3" s="17" t="s">
        <v>5</v>
      </c>
      <c r="R3" s="17" t="s">
        <v>7</v>
      </c>
      <c r="S3" s="17" t="s">
        <v>8</v>
      </c>
      <c r="T3" s="17" t="s">
        <v>5</v>
      </c>
      <c r="U3" s="17" t="s">
        <v>7</v>
      </c>
      <c r="V3" s="17" t="s">
        <v>8</v>
      </c>
      <c r="W3" s="17" t="s">
        <v>5</v>
      </c>
      <c r="X3" s="17" t="s">
        <v>7</v>
      </c>
      <c r="Y3" s="17" t="s">
        <v>8</v>
      </c>
      <c r="Z3" s="17" t="s">
        <v>5</v>
      </c>
      <c r="AA3" s="17" t="s">
        <v>7</v>
      </c>
      <c r="AB3" s="17" t="s">
        <v>8</v>
      </c>
      <c r="AC3" s="17" t="s">
        <v>5</v>
      </c>
      <c r="AD3" s="17" t="s">
        <v>7</v>
      </c>
      <c r="AE3" s="17" t="s">
        <v>8</v>
      </c>
      <c r="AF3" s="17" t="s">
        <v>5</v>
      </c>
      <c r="AG3" s="17" t="s">
        <v>7</v>
      </c>
      <c r="AH3" s="17" t="s">
        <v>8</v>
      </c>
      <c r="AI3" s="17" t="s">
        <v>5</v>
      </c>
      <c r="AJ3" s="17" t="s">
        <v>7</v>
      </c>
      <c r="AK3" s="17" t="s">
        <v>8</v>
      </c>
      <c r="AL3" s="17" t="s">
        <v>5</v>
      </c>
      <c r="AM3" s="17" t="s">
        <v>7</v>
      </c>
      <c r="AN3" s="17" t="s">
        <v>8</v>
      </c>
      <c r="AO3" s="17" t="s">
        <v>5</v>
      </c>
      <c r="AP3" s="17" t="s">
        <v>7</v>
      </c>
      <c r="AQ3" s="17" t="s">
        <v>8</v>
      </c>
      <c r="AR3" s="17" t="s">
        <v>5</v>
      </c>
      <c r="AS3" s="17" t="s">
        <v>7</v>
      </c>
      <c r="AT3" s="17" t="s">
        <v>8</v>
      </c>
      <c r="AU3" s="17" t="s">
        <v>5</v>
      </c>
      <c r="AV3" s="17" t="s">
        <v>7</v>
      </c>
      <c r="AW3" s="17" t="s">
        <v>8</v>
      </c>
      <c r="AX3" s="17" t="s">
        <v>5</v>
      </c>
      <c r="AY3" s="17" t="s">
        <v>7</v>
      </c>
      <c r="AZ3" s="17" t="s">
        <v>8</v>
      </c>
      <c r="BA3" s="15"/>
      <c r="BB3" s="15"/>
      <c r="BC3" s="15"/>
    </row>
    <row r="4" spans="1:55" s="2" customFormat="1" x14ac:dyDescent="0.25">
      <c r="A4" s="18" t="s">
        <v>33</v>
      </c>
      <c r="B4" s="19">
        <v>58.5</v>
      </c>
      <c r="C4" s="20">
        <v>1</v>
      </c>
      <c r="D4" s="19">
        <v>58.5</v>
      </c>
      <c r="E4" s="21">
        <v>58.5</v>
      </c>
      <c r="F4" s="21"/>
      <c r="G4" s="21"/>
      <c r="H4" s="19">
        <v>58.5</v>
      </c>
      <c r="I4" s="19"/>
      <c r="J4" s="19"/>
      <c r="K4" s="21">
        <v>58.5</v>
      </c>
      <c r="L4" s="21"/>
      <c r="M4" s="21"/>
      <c r="N4" s="22">
        <v>58.5</v>
      </c>
      <c r="O4" s="22"/>
      <c r="P4" s="22"/>
      <c r="Q4" s="21">
        <v>58.5</v>
      </c>
      <c r="R4" s="21"/>
      <c r="S4" s="21"/>
      <c r="T4" s="19">
        <v>58.5</v>
      </c>
      <c r="U4" s="19"/>
      <c r="V4" s="19"/>
      <c r="W4" s="21">
        <v>58.5</v>
      </c>
      <c r="X4" s="21"/>
      <c r="Y4" s="21"/>
      <c r="Z4" s="19">
        <v>58.5</v>
      </c>
      <c r="AA4" s="19"/>
      <c r="AB4" s="19"/>
      <c r="AC4" s="21">
        <v>58.5</v>
      </c>
      <c r="AD4" s="21"/>
      <c r="AE4" s="21"/>
      <c r="AF4" s="19">
        <v>58.5</v>
      </c>
      <c r="AG4" s="19"/>
      <c r="AH4" s="19"/>
      <c r="AI4" s="21">
        <v>58.5</v>
      </c>
      <c r="AJ4" s="21"/>
      <c r="AK4" s="21"/>
      <c r="AL4" s="19">
        <v>58.5</v>
      </c>
      <c r="AM4" s="19"/>
      <c r="AN4" s="19"/>
      <c r="AO4" s="21">
        <v>58.5</v>
      </c>
      <c r="AP4" s="21"/>
      <c r="AQ4" s="21"/>
      <c r="AR4" s="19">
        <v>58.5</v>
      </c>
      <c r="AS4" s="19"/>
      <c r="AT4" s="19"/>
      <c r="AU4" s="21">
        <v>58.5</v>
      </c>
      <c r="AV4" s="21"/>
      <c r="AW4" s="21"/>
      <c r="AX4" s="19">
        <v>58.5</v>
      </c>
      <c r="AY4" s="19"/>
      <c r="AZ4" s="19"/>
      <c r="BA4" s="6"/>
      <c r="BB4" s="6"/>
      <c r="BC4" s="6"/>
    </row>
    <row r="5" spans="1:55" s="2" customFormat="1" x14ac:dyDescent="0.25">
      <c r="A5" s="18">
        <v>6</v>
      </c>
      <c r="B5" s="19">
        <v>71.2</v>
      </c>
      <c r="C5" s="23" t="s">
        <v>11</v>
      </c>
      <c r="D5" s="19">
        <v>71.2</v>
      </c>
      <c r="E5" s="21">
        <v>71.2</v>
      </c>
      <c r="F5" s="21"/>
      <c r="G5" s="21"/>
      <c r="H5" s="19">
        <v>71.2</v>
      </c>
      <c r="I5" s="19"/>
      <c r="J5" s="19"/>
      <c r="K5" s="21">
        <v>71.2</v>
      </c>
      <c r="L5" s="21"/>
      <c r="M5" s="21"/>
      <c r="N5" s="19">
        <v>71.2</v>
      </c>
      <c r="O5" s="19"/>
      <c r="P5" s="19"/>
      <c r="Q5" s="21">
        <v>71.2</v>
      </c>
      <c r="R5" s="21"/>
      <c r="S5" s="21"/>
      <c r="T5" s="19">
        <v>71.2</v>
      </c>
      <c r="U5" s="19"/>
      <c r="V5" s="19"/>
      <c r="W5" s="21">
        <v>71.2</v>
      </c>
      <c r="X5" s="21"/>
      <c r="Y5" s="21"/>
      <c r="Z5" s="19">
        <v>71.2</v>
      </c>
      <c r="AA5" s="19"/>
      <c r="AB5" s="19"/>
      <c r="AC5" s="21">
        <v>71.2</v>
      </c>
      <c r="AD5" s="21"/>
      <c r="AE5" s="21"/>
      <c r="AF5" s="19">
        <v>71.2</v>
      </c>
      <c r="AG5" s="19"/>
      <c r="AH5" s="19"/>
      <c r="AI5" s="21">
        <v>71.2</v>
      </c>
      <c r="AJ5" s="21"/>
      <c r="AK5" s="21"/>
      <c r="AL5" s="19">
        <v>71.2</v>
      </c>
      <c r="AM5" s="19"/>
      <c r="AN5" s="19"/>
      <c r="AO5" s="21">
        <v>71.2</v>
      </c>
      <c r="AP5" s="21"/>
      <c r="AQ5" s="21"/>
      <c r="AR5" s="19">
        <v>71.2</v>
      </c>
      <c r="AS5" s="19"/>
      <c r="AT5" s="19"/>
      <c r="AU5" s="21">
        <v>71.2</v>
      </c>
      <c r="AV5" s="21"/>
      <c r="AW5" s="21"/>
      <c r="AX5" s="19">
        <v>71.2</v>
      </c>
      <c r="AY5" s="19"/>
      <c r="AZ5" s="19"/>
      <c r="BA5" s="6"/>
      <c r="BB5" s="6"/>
      <c r="BC5" s="6"/>
    </row>
    <row r="6" spans="1:55" s="2" customFormat="1" x14ac:dyDescent="0.25">
      <c r="A6" s="18">
        <v>7</v>
      </c>
      <c r="B6" s="19">
        <v>58.1</v>
      </c>
      <c r="C6" s="23" t="s">
        <v>11</v>
      </c>
      <c r="D6" s="19">
        <v>58.1</v>
      </c>
      <c r="E6" s="21">
        <v>58.1</v>
      </c>
      <c r="F6" s="21"/>
      <c r="G6" s="21"/>
      <c r="H6" s="19">
        <v>58.1</v>
      </c>
      <c r="I6" s="19"/>
      <c r="J6" s="19"/>
      <c r="K6" s="21">
        <v>58.1</v>
      </c>
      <c r="L6" s="21"/>
      <c r="M6" s="21"/>
      <c r="N6" s="19">
        <v>58.1</v>
      </c>
      <c r="O6" s="19"/>
      <c r="P6" s="19"/>
      <c r="Q6" s="21">
        <v>58.1</v>
      </c>
      <c r="R6" s="21"/>
      <c r="S6" s="21"/>
      <c r="T6" s="19">
        <v>58.1</v>
      </c>
      <c r="U6" s="19"/>
      <c r="V6" s="19"/>
      <c r="W6" s="21">
        <v>58.1</v>
      </c>
      <c r="X6" s="21"/>
      <c r="Y6" s="21"/>
      <c r="Z6" s="19">
        <v>58.1</v>
      </c>
      <c r="AA6" s="19"/>
      <c r="AB6" s="19"/>
      <c r="AC6" s="21">
        <v>58.1</v>
      </c>
      <c r="AD6" s="21"/>
      <c r="AE6" s="21"/>
      <c r="AF6" s="19">
        <v>58.1</v>
      </c>
      <c r="AG6" s="19"/>
      <c r="AH6" s="19"/>
      <c r="AI6" s="21">
        <v>58.1</v>
      </c>
      <c r="AJ6" s="21"/>
      <c r="AK6" s="21"/>
      <c r="AL6" s="19">
        <v>58.1</v>
      </c>
      <c r="AM6" s="19"/>
      <c r="AN6" s="19"/>
      <c r="AO6" s="21">
        <v>58.1</v>
      </c>
      <c r="AP6" s="21"/>
      <c r="AQ6" s="21"/>
      <c r="AR6" s="19">
        <v>58.1</v>
      </c>
      <c r="AS6" s="19"/>
      <c r="AT6" s="19"/>
      <c r="AU6" s="21">
        <v>58.1</v>
      </c>
      <c r="AV6" s="21"/>
      <c r="AW6" s="21"/>
      <c r="AX6" s="19">
        <v>58.1</v>
      </c>
      <c r="AY6" s="19"/>
      <c r="AZ6" s="19"/>
      <c r="BA6" s="6"/>
      <c r="BB6" s="6"/>
      <c r="BC6" s="6"/>
    </row>
    <row r="7" spans="1:55" s="2" customFormat="1" x14ac:dyDescent="0.25">
      <c r="A7" s="18">
        <v>10</v>
      </c>
      <c r="B7" s="19">
        <v>71.400000000000006</v>
      </c>
      <c r="C7" s="23" t="s">
        <v>11</v>
      </c>
      <c r="D7" s="19">
        <v>71.400000000000006</v>
      </c>
      <c r="E7" s="21">
        <v>71.400000000000006</v>
      </c>
      <c r="F7" s="21"/>
      <c r="G7" s="21"/>
      <c r="H7" s="19">
        <v>71.400000000000006</v>
      </c>
      <c r="I7" s="19"/>
      <c r="J7" s="19"/>
      <c r="K7" s="21">
        <v>71.400000000000006</v>
      </c>
      <c r="L7" s="21"/>
      <c r="M7" s="21"/>
      <c r="N7" s="19">
        <v>71.400000000000006</v>
      </c>
      <c r="O7" s="19"/>
      <c r="P7" s="19"/>
      <c r="Q7" s="21">
        <v>71.400000000000006</v>
      </c>
      <c r="R7" s="21"/>
      <c r="S7" s="21"/>
      <c r="T7" s="19">
        <v>71.400000000000006</v>
      </c>
      <c r="U7" s="19"/>
      <c r="V7" s="19"/>
      <c r="W7" s="21">
        <v>71.400000000000006</v>
      </c>
      <c r="X7" s="21"/>
      <c r="Y7" s="21"/>
      <c r="Z7" s="19">
        <v>71.400000000000006</v>
      </c>
      <c r="AA7" s="19"/>
      <c r="AB7" s="19"/>
      <c r="AC7" s="21">
        <v>71.400000000000006</v>
      </c>
      <c r="AD7" s="21"/>
      <c r="AE7" s="21"/>
      <c r="AF7" s="19">
        <v>71.400000000000006</v>
      </c>
      <c r="AG7" s="19"/>
      <c r="AH7" s="19"/>
      <c r="AI7" s="21">
        <v>71.400000000000006</v>
      </c>
      <c r="AJ7" s="21"/>
      <c r="AK7" s="21"/>
      <c r="AL7" s="19">
        <v>71.400000000000006</v>
      </c>
      <c r="AM7" s="19"/>
      <c r="AN7" s="19"/>
      <c r="AO7" s="21">
        <v>71.400000000000006</v>
      </c>
      <c r="AP7" s="21"/>
      <c r="AQ7" s="21"/>
      <c r="AR7" s="19">
        <v>71.400000000000006</v>
      </c>
      <c r="AS7" s="19"/>
      <c r="AT7" s="19"/>
      <c r="AU7" s="21">
        <v>71.400000000000006</v>
      </c>
      <c r="AV7" s="21"/>
      <c r="AW7" s="21"/>
      <c r="AX7" s="19">
        <v>71.400000000000006</v>
      </c>
      <c r="AY7" s="19"/>
      <c r="AZ7" s="19"/>
      <c r="BA7" s="6"/>
      <c r="BB7" s="6"/>
      <c r="BC7" s="6"/>
    </row>
    <row r="8" spans="1:55" s="10" customFormat="1" x14ac:dyDescent="0.25">
      <c r="A8" s="24">
        <v>44</v>
      </c>
      <c r="B8" s="22">
        <v>45.6</v>
      </c>
      <c r="C8" s="25" t="s">
        <v>6</v>
      </c>
      <c r="D8" s="22">
        <f>B8/2</f>
        <v>22.8</v>
      </c>
      <c r="E8" s="21">
        <v>22.8</v>
      </c>
      <c r="F8" s="21"/>
      <c r="G8" s="21"/>
      <c r="H8" s="22">
        <v>22.8</v>
      </c>
      <c r="I8" s="22"/>
      <c r="J8" s="22"/>
      <c r="K8" s="21"/>
      <c r="L8" s="21"/>
      <c r="M8" s="21">
        <v>22.8</v>
      </c>
      <c r="N8" s="22"/>
      <c r="O8" s="22"/>
      <c r="P8" s="22">
        <v>22.8</v>
      </c>
      <c r="Q8" s="21"/>
      <c r="R8" s="21"/>
      <c r="S8" s="21">
        <v>22.8</v>
      </c>
      <c r="T8" s="22"/>
      <c r="U8" s="22"/>
      <c r="V8" s="22">
        <v>22.8</v>
      </c>
      <c r="W8" s="21"/>
      <c r="X8" s="21"/>
      <c r="Y8" s="21">
        <v>22.8</v>
      </c>
      <c r="Z8" s="22"/>
      <c r="AA8" s="22"/>
      <c r="AB8" s="22">
        <v>22.8</v>
      </c>
      <c r="AC8" s="21"/>
      <c r="AD8" s="21"/>
      <c r="AE8" s="21">
        <v>22.8</v>
      </c>
      <c r="AF8" s="22"/>
      <c r="AG8" s="22"/>
      <c r="AH8" s="22">
        <v>22.8</v>
      </c>
      <c r="AI8" s="21"/>
      <c r="AJ8" s="21"/>
      <c r="AK8" s="21">
        <v>22.8</v>
      </c>
      <c r="AL8" s="22"/>
      <c r="AM8" s="22"/>
      <c r="AN8" s="22">
        <v>22.8</v>
      </c>
      <c r="AO8" s="21"/>
      <c r="AP8" s="21"/>
      <c r="AQ8" s="21">
        <v>22.8</v>
      </c>
      <c r="AR8" s="22"/>
      <c r="AS8" s="22"/>
      <c r="AT8" s="22">
        <v>22.8</v>
      </c>
      <c r="AU8" s="21"/>
      <c r="AV8" s="21"/>
      <c r="AW8" s="21">
        <v>22.8</v>
      </c>
      <c r="AX8" s="22"/>
      <c r="AY8" s="22"/>
      <c r="AZ8" s="22">
        <v>22.8</v>
      </c>
      <c r="BA8" s="9"/>
      <c r="BB8" s="9"/>
      <c r="BC8" s="9"/>
    </row>
    <row r="9" spans="1:55" s="10" customFormat="1" x14ac:dyDescent="0.25">
      <c r="A9" s="24">
        <v>46</v>
      </c>
      <c r="B9" s="22">
        <v>44.5</v>
      </c>
      <c r="C9" s="25" t="s">
        <v>6</v>
      </c>
      <c r="D9" s="22">
        <f>B9/2</f>
        <v>22.25</v>
      </c>
      <c r="E9" s="21">
        <v>22.25</v>
      </c>
      <c r="F9" s="21"/>
      <c r="G9" s="21"/>
      <c r="H9" s="22">
        <v>22.25</v>
      </c>
      <c r="I9" s="22"/>
      <c r="J9" s="22"/>
      <c r="K9" s="21">
        <v>22.25</v>
      </c>
      <c r="L9" s="21"/>
      <c r="M9" s="21"/>
      <c r="N9" s="22">
        <v>22.25</v>
      </c>
      <c r="O9" s="22"/>
      <c r="P9" s="24"/>
      <c r="Q9" s="21">
        <v>22.25</v>
      </c>
      <c r="R9" s="21"/>
      <c r="S9" s="21"/>
      <c r="T9" s="22">
        <v>22.25</v>
      </c>
      <c r="U9" s="22"/>
      <c r="V9" s="22"/>
      <c r="W9" s="21">
        <v>22.25</v>
      </c>
      <c r="X9" s="21"/>
      <c r="Y9" s="21"/>
      <c r="Z9" s="22">
        <v>22.25</v>
      </c>
      <c r="AA9" s="22"/>
      <c r="AB9" s="22"/>
      <c r="AC9" s="21">
        <v>22.25</v>
      </c>
      <c r="AD9" s="21"/>
      <c r="AE9" s="21"/>
      <c r="AF9" s="22">
        <v>22.25</v>
      </c>
      <c r="AG9" s="22"/>
      <c r="AH9" s="22"/>
      <c r="AI9" s="21">
        <v>22.25</v>
      </c>
      <c r="AJ9" s="21"/>
      <c r="AK9" s="21"/>
      <c r="AL9" s="22">
        <v>22.25</v>
      </c>
      <c r="AM9" s="22"/>
      <c r="AN9" s="22"/>
      <c r="AO9" s="21">
        <v>22.25</v>
      </c>
      <c r="AP9" s="21"/>
      <c r="AQ9" s="21"/>
      <c r="AR9" s="22">
        <v>22.25</v>
      </c>
      <c r="AS9" s="22"/>
      <c r="AT9" s="22"/>
      <c r="AU9" s="21">
        <v>22.25</v>
      </c>
      <c r="AV9" s="21"/>
      <c r="AW9" s="21"/>
      <c r="AX9" s="22">
        <v>22.25</v>
      </c>
      <c r="AY9" s="22"/>
      <c r="AZ9" s="22"/>
      <c r="BA9" s="9"/>
      <c r="BB9" s="9"/>
      <c r="BC9" s="9"/>
    </row>
    <row r="10" spans="1:55" s="10" customFormat="1" x14ac:dyDescent="0.25">
      <c r="A10" s="24">
        <v>46</v>
      </c>
      <c r="B10" s="22">
        <v>44.5</v>
      </c>
      <c r="C10" s="25" t="s">
        <v>6</v>
      </c>
      <c r="D10" s="22">
        <v>22.25</v>
      </c>
      <c r="E10" s="21">
        <v>22.25</v>
      </c>
      <c r="F10" s="21"/>
      <c r="G10" s="21"/>
      <c r="H10" s="22">
        <v>22.25</v>
      </c>
      <c r="I10" s="22"/>
      <c r="J10" s="22"/>
      <c r="K10" s="21">
        <v>22.25</v>
      </c>
      <c r="L10" s="21"/>
      <c r="M10" s="21"/>
      <c r="N10" s="22">
        <v>22.25</v>
      </c>
      <c r="O10" s="22"/>
      <c r="P10" s="24"/>
      <c r="Q10" s="21">
        <v>22.25</v>
      </c>
      <c r="R10" s="21"/>
      <c r="S10" s="21"/>
      <c r="T10" s="22">
        <v>22.25</v>
      </c>
      <c r="U10" s="22"/>
      <c r="V10" s="22"/>
      <c r="W10" s="21">
        <v>22.25</v>
      </c>
      <c r="X10" s="21"/>
      <c r="Y10" s="21"/>
      <c r="Z10" s="22">
        <v>22.25</v>
      </c>
      <c r="AA10" s="22"/>
      <c r="AB10" s="22"/>
      <c r="AC10" s="21">
        <v>22.25</v>
      </c>
      <c r="AD10" s="21"/>
      <c r="AE10" s="21"/>
      <c r="AF10" s="22">
        <v>22.25</v>
      </c>
      <c r="AG10" s="22"/>
      <c r="AH10" s="22"/>
      <c r="AI10" s="21">
        <v>22.25</v>
      </c>
      <c r="AJ10" s="21"/>
      <c r="AK10" s="21"/>
      <c r="AL10" s="22">
        <v>22.25</v>
      </c>
      <c r="AM10" s="22"/>
      <c r="AN10" s="22"/>
      <c r="AO10" s="21">
        <v>22.25</v>
      </c>
      <c r="AP10" s="21"/>
      <c r="AQ10" s="21"/>
      <c r="AR10" s="22">
        <v>22.25</v>
      </c>
      <c r="AS10" s="22"/>
      <c r="AT10" s="22"/>
      <c r="AU10" s="21">
        <v>22.25</v>
      </c>
      <c r="AV10" s="21"/>
      <c r="AW10" s="21"/>
      <c r="AX10" s="22">
        <v>22.25</v>
      </c>
      <c r="AY10" s="22"/>
      <c r="AZ10" s="22"/>
      <c r="BA10" s="9"/>
      <c r="BB10" s="9"/>
      <c r="BC10" s="9"/>
    </row>
    <row r="11" spans="1:55" x14ac:dyDescent="0.25">
      <c r="A11" s="18">
        <v>47</v>
      </c>
      <c r="B11" s="19">
        <v>46.4</v>
      </c>
      <c r="C11" s="23" t="s">
        <v>10</v>
      </c>
      <c r="D11" s="19">
        <f>B11/4</f>
        <v>11.6</v>
      </c>
      <c r="E11" s="21">
        <v>11.6</v>
      </c>
      <c r="F11" s="21"/>
      <c r="G11" s="21"/>
      <c r="H11" s="19">
        <v>11.6</v>
      </c>
      <c r="I11" s="19"/>
      <c r="J11" s="19"/>
      <c r="K11" s="21">
        <v>11.6</v>
      </c>
      <c r="L11" s="21"/>
      <c r="M11" s="21"/>
      <c r="N11" s="19">
        <v>11.6</v>
      </c>
      <c r="O11" s="19"/>
      <c r="Q11" s="21">
        <v>11.6</v>
      </c>
      <c r="R11" s="21"/>
      <c r="S11" s="21"/>
      <c r="T11" s="19">
        <v>11.6</v>
      </c>
      <c r="U11" s="19"/>
      <c r="V11" s="19"/>
      <c r="W11" s="21">
        <v>11.6</v>
      </c>
      <c r="X11" s="21"/>
      <c r="Y11" s="21"/>
      <c r="Z11" s="19">
        <v>11.6</v>
      </c>
      <c r="AA11" s="19"/>
      <c r="AB11" s="19"/>
      <c r="AC11" s="21">
        <v>11.6</v>
      </c>
      <c r="AD11" s="21"/>
      <c r="AE11" s="21"/>
      <c r="AF11" s="19">
        <v>11.6</v>
      </c>
      <c r="AG11" s="19"/>
      <c r="AH11" s="19"/>
      <c r="AI11" s="21">
        <v>11.6</v>
      </c>
      <c r="AJ11" s="21"/>
      <c r="AK11" s="21"/>
      <c r="AL11" s="19">
        <v>11.6</v>
      </c>
      <c r="AM11" s="19"/>
      <c r="AN11" s="19"/>
      <c r="AO11" s="21">
        <v>11.6</v>
      </c>
      <c r="AP11" s="21"/>
      <c r="AQ11" s="21"/>
      <c r="AR11" s="19">
        <v>11.6</v>
      </c>
      <c r="AS11" s="19"/>
      <c r="AT11" s="19"/>
      <c r="AU11" s="21">
        <v>11.6</v>
      </c>
      <c r="AV11" s="21"/>
      <c r="AW11" s="21"/>
      <c r="AX11" s="19">
        <v>11.6</v>
      </c>
      <c r="AY11" s="19"/>
      <c r="AZ11" s="19"/>
      <c r="BA11" s="6"/>
      <c r="BB11" s="6"/>
      <c r="BC11" s="6"/>
    </row>
    <row r="12" spans="1:55" x14ac:dyDescent="0.25">
      <c r="A12" s="18">
        <v>47</v>
      </c>
      <c r="B12" s="19">
        <v>46.4</v>
      </c>
      <c r="C12" s="23" t="s">
        <v>10</v>
      </c>
      <c r="D12" s="19">
        <f>B12/4</f>
        <v>11.6</v>
      </c>
      <c r="E12" s="21">
        <v>11.6</v>
      </c>
      <c r="F12" s="21"/>
      <c r="G12" s="21"/>
      <c r="H12" s="19">
        <v>11.6</v>
      </c>
      <c r="I12" s="19"/>
      <c r="J12" s="19"/>
      <c r="K12" s="21">
        <v>11.6</v>
      </c>
      <c r="L12" s="21"/>
      <c r="M12" s="21"/>
      <c r="N12" s="19">
        <v>11.6</v>
      </c>
      <c r="O12" s="19"/>
      <c r="Q12" s="21">
        <v>11.6</v>
      </c>
      <c r="R12" s="21"/>
      <c r="S12" s="21"/>
      <c r="T12" s="19">
        <v>11.6</v>
      </c>
      <c r="U12" s="19"/>
      <c r="V12" s="19"/>
      <c r="W12" s="21">
        <v>11.6</v>
      </c>
      <c r="X12" s="21"/>
      <c r="Y12" s="21"/>
      <c r="Z12" s="19">
        <v>11.6</v>
      </c>
      <c r="AA12" s="19"/>
      <c r="AB12" s="19"/>
      <c r="AC12" s="21">
        <v>11.6</v>
      </c>
      <c r="AD12" s="21"/>
      <c r="AE12" s="21"/>
      <c r="AF12" s="19">
        <v>11.6</v>
      </c>
      <c r="AG12" s="19"/>
      <c r="AH12" s="19"/>
      <c r="AI12" s="21">
        <v>11.6</v>
      </c>
      <c r="AJ12" s="21"/>
      <c r="AK12" s="21"/>
      <c r="AL12" s="19">
        <v>11.6</v>
      </c>
      <c r="AM12" s="19"/>
      <c r="AN12" s="19"/>
      <c r="AO12" s="21">
        <v>11.6</v>
      </c>
      <c r="AP12" s="21"/>
      <c r="AQ12" s="21"/>
      <c r="AR12" s="19">
        <v>11.6</v>
      </c>
      <c r="AS12" s="19"/>
      <c r="AT12" s="19"/>
      <c r="AU12" s="21">
        <v>11.6</v>
      </c>
      <c r="AV12" s="21"/>
      <c r="AW12" s="21"/>
      <c r="AX12" s="19">
        <v>11.6</v>
      </c>
      <c r="AY12" s="19"/>
      <c r="AZ12" s="19"/>
      <c r="BA12" s="6"/>
      <c r="BB12" s="6"/>
      <c r="BC12" s="6"/>
    </row>
    <row r="13" spans="1:55" x14ac:dyDescent="0.25">
      <c r="A13" s="18">
        <v>48</v>
      </c>
      <c r="B13" s="26">
        <v>37.6</v>
      </c>
      <c r="C13" s="23" t="s">
        <v>11</v>
      </c>
      <c r="D13" s="19">
        <v>37.6</v>
      </c>
      <c r="E13" s="27">
        <v>37.6</v>
      </c>
      <c r="F13" s="21"/>
      <c r="G13" s="21"/>
      <c r="H13" s="18">
        <v>37.6</v>
      </c>
      <c r="I13" s="19"/>
      <c r="J13" s="19"/>
      <c r="K13" s="27">
        <v>37.6</v>
      </c>
      <c r="L13" s="21"/>
      <c r="M13" s="21"/>
      <c r="N13" s="18">
        <v>37.6</v>
      </c>
      <c r="O13" s="19"/>
      <c r="Q13" s="27">
        <v>37.6</v>
      </c>
      <c r="R13" s="21"/>
      <c r="S13" s="21"/>
      <c r="T13" s="18">
        <v>37.6</v>
      </c>
      <c r="U13" s="19"/>
      <c r="V13" s="19"/>
      <c r="W13" s="27">
        <v>37.6</v>
      </c>
      <c r="X13" s="21"/>
      <c r="Y13" s="21"/>
      <c r="Z13" s="18">
        <v>37.6</v>
      </c>
      <c r="AA13" s="19"/>
      <c r="AB13" s="19"/>
      <c r="AC13" s="27">
        <v>37.6</v>
      </c>
      <c r="AD13" s="21"/>
      <c r="AE13" s="21"/>
      <c r="AF13" s="18">
        <v>37.6</v>
      </c>
      <c r="AG13" s="19"/>
      <c r="AH13" s="19"/>
      <c r="AI13" s="27">
        <v>37.6</v>
      </c>
      <c r="AJ13" s="21"/>
      <c r="AK13" s="21"/>
      <c r="AL13" s="18">
        <v>37.6</v>
      </c>
      <c r="AM13" s="19"/>
      <c r="AN13" s="19"/>
      <c r="AO13" s="27">
        <v>37.6</v>
      </c>
      <c r="AP13" s="21"/>
      <c r="AQ13" s="21"/>
      <c r="AR13" s="18">
        <v>37.6</v>
      </c>
      <c r="AS13" s="19"/>
      <c r="AT13" s="19"/>
      <c r="AU13" s="27">
        <v>37.6</v>
      </c>
      <c r="AV13" s="21"/>
      <c r="AW13" s="21"/>
      <c r="AX13" s="18">
        <v>37.6</v>
      </c>
      <c r="AY13" s="19"/>
      <c r="AZ13" s="19"/>
      <c r="BA13" s="3"/>
      <c r="BB13" s="6"/>
      <c r="BC13" s="6"/>
    </row>
    <row r="14" spans="1:55" ht="14.25" customHeight="1" x14ac:dyDescent="0.25">
      <c r="A14" s="28">
        <v>49</v>
      </c>
      <c r="B14" s="26">
        <v>45.4</v>
      </c>
      <c r="C14" s="23" t="s">
        <v>12</v>
      </c>
      <c r="D14" s="19">
        <f>B14/3</f>
        <v>15.133333333333333</v>
      </c>
      <c r="E14" s="21">
        <v>15.13</v>
      </c>
      <c r="F14" s="21"/>
      <c r="G14" s="21"/>
      <c r="H14" s="19">
        <v>15.13</v>
      </c>
      <c r="I14" s="19"/>
      <c r="J14" s="19"/>
      <c r="K14" s="21"/>
      <c r="L14" s="21"/>
      <c r="M14" s="21">
        <v>15.13</v>
      </c>
      <c r="N14" s="19">
        <v>15.13</v>
      </c>
      <c r="O14" s="19"/>
      <c r="Q14" s="21">
        <v>15.13</v>
      </c>
      <c r="R14" s="21"/>
      <c r="S14" s="21"/>
      <c r="T14" s="19">
        <v>15.13</v>
      </c>
      <c r="U14" s="19"/>
      <c r="V14" s="19"/>
      <c r="W14" s="21">
        <v>15.13</v>
      </c>
      <c r="X14" s="21"/>
      <c r="Y14" s="21"/>
      <c r="Z14" s="19">
        <v>15.13</v>
      </c>
      <c r="AA14" s="19"/>
      <c r="AB14" s="19"/>
      <c r="AC14" s="21">
        <v>15.13</v>
      </c>
      <c r="AD14" s="21"/>
      <c r="AE14" s="21"/>
      <c r="AF14" s="19">
        <v>15.13</v>
      </c>
      <c r="AG14" s="19"/>
      <c r="AH14" s="19"/>
      <c r="AI14" s="21">
        <v>15.13</v>
      </c>
      <c r="AJ14" s="21"/>
      <c r="AK14" s="21"/>
      <c r="AL14" s="19">
        <v>15.13</v>
      </c>
      <c r="AM14" s="19"/>
      <c r="AN14" s="19"/>
      <c r="AO14" s="21">
        <v>15.13</v>
      </c>
      <c r="AP14" s="21"/>
      <c r="AQ14" s="21"/>
      <c r="AR14" s="19">
        <v>15.13</v>
      </c>
      <c r="AS14" s="19"/>
      <c r="AT14" s="19"/>
      <c r="AU14" s="21">
        <v>15.13</v>
      </c>
      <c r="AV14" s="21"/>
      <c r="AW14" s="21"/>
      <c r="AX14" s="19">
        <v>15.13</v>
      </c>
      <c r="AY14" s="19"/>
      <c r="AZ14" s="19"/>
      <c r="BA14" s="6"/>
      <c r="BB14" s="6"/>
      <c r="BC14" s="6"/>
    </row>
    <row r="15" spans="1:55" ht="14.25" customHeight="1" x14ac:dyDescent="0.25">
      <c r="A15" s="28">
        <v>49</v>
      </c>
      <c r="B15" s="26">
        <v>45.4</v>
      </c>
      <c r="C15" s="23" t="s">
        <v>12</v>
      </c>
      <c r="D15" s="19">
        <f>B15/3</f>
        <v>15.133333333333333</v>
      </c>
      <c r="E15" s="21">
        <v>15.13</v>
      </c>
      <c r="F15" s="21"/>
      <c r="G15" s="21"/>
      <c r="H15" s="19">
        <v>15.13</v>
      </c>
      <c r="I15" s="19"/>
      <c r="J15" s="19"/>
      <c r="K15" s="21"/>
      <c r="L15" s="21"/>
      <c r="M15" s="21">
        <v>15.13</v>
      </c>
      <c r="N15" s="19">
        <v>15.13</v>
      </c>
      <c r="O15" s="19"/>
      <c r="Q15" s="21">
        <v>15.13</v>
      </c>
      <c r="R15" s="21"/>
      <c r="S15" s="21"/>
      <c r="T15" s="19">
        <v>15.13</v>
      </c>
      <c r="U15" s="19"/>
      <c r="V15" s="19"/>
      <c r="W15" s="21">
        <v>15.13</v>
      </c>
      <c r="X15" s="21"/>
      <c r="Y15" s="21"/>
      <c r="Z15" s="19">
        <v>15.13</v>
      </c>
      <c r="AA15" s="19"/>
      <c r="AB15" s="19"/>
      <c r="AC15" s="21">
        <v>15.13</v>
      </c>
      <c r="AD15" s="21"/>
      <c r="AE15" s="21"/>
      <c r="AF15" s="19">
        <v>15.13</v>
      </c>
      <c r="AG15" s="19"/>
      <c r="AH15" s="19"/>
      <c r="AI15" s="21">
        <v>15.13</v>
      </c>
      <c r="AJ15" s="21"/>
      <c r="AK15" s="21"/>
      <c r="AL15" s="19">
        <v>15.13</v>
      </c>
      <c r="AM15" s="19"/>
      <c r="AN15" s="19"/>
      <c r="AO15" s="21">
        <v>15.13</v>
      </c>
      <c r="AP15" s="21"/>
      <c r="AQ15" s="21"/>
      <c r="AR15" s="19">
        <v>15.13</v>
      </c>
      <c r="AS15" s="19"/>
      <c r="AT15" s="19"/>
      <c r="AU15" s="21">
        <v>15.13</v>
      </c>
      <c r="AV15" s="21"/>
      <c r="AW15" s="21"/>
      <c r="AX15" s="19">
        <v>15.13</v>
      </c>
      <c r="AY15" s="19"/>
      <c r="AZ15" s="19"/>
      <c r="BA15" s="6"/>
      <c r="BB15" s="6"/>
      <c r="BC15" s="6"/>
    </row>
    <row r="16" spans="1:55" ht="14.25" customHeight="1" x14ac:dyDescent="0.25">
      <c r="A16" s="28">
        <v>49</v>
      </c>
      <c r="B16" s="26">
        <v>45.4</v>
      </c>
      <c r="C16" s="23" t="s">
        <v>12</v>
      </c>
      <c r="D16" s="19">
        <f>B16/3</f>
        <v>15.133333333333333</v>
      </c>
      <c r="E16" s="21">
        <v>15.13</v>
      </c>
      <c r="F16" s="21"/>
      <c r="G16" s="21"/>
      <c r="H16" s="19">
        <v>15.13</v>
      </c>
      <c r="I16" s="19"/>
      <c r="J16" s="19"/>
      <c r="K16" s="21"/>
      <c r="L16" s="21"/>
      <c r="M16" s="21">
        <v>15.13</v>
      </c>
      <c r="N16" s="19">
        <v>15.13</v>
      </c>
      <c r="O16" s="19"/>
      <c r="Q16" s="21">
        <v>15.13</v>
      </c>
      <c r="R16" s="21"/>
      <c r="S16" s="21"/>
      <c r="T16" s="19">
        <v>15.13</v>
      </c>
      <c r="U16" s="19"/>
      <c r="V16" s="19"/>
      <c r="W16" s="21">
        <v>15.13</v>
      </c>
      <c r="X16" s="21"/>
      <c r="Y16" s="21"/>
      <c r="Z16" s="19">
        <v>15.13</v>
      </c>
      <c r="AA16" s="19"/>
      <c r="AB16" s="19"/>
      <c r="AC16" s="21">
        <v>15.13</v>
      </c>
      <c r="AD16" s="21"/>
      <c r="AE16" s="21"/>
      <c r="AF16" s="19">
        <v>15.13</v>
      </c>
      <c r="AG16" s="19"/>
      <c r="AH16" s="19"/>
      <c r="AI16" s="21">
        <v>15.13</v>
      </c>
      <c r="AJ16" s="21"/>
      <c r="AK16" s="21"/>
      <c r="AL16" s="19">
        <v>15.13</v>
      </c>
      <c r="AM16" s="19"/>
      <c r="AN16" s="19"/>
      <c r="AO16" s="21">
        <v>15.13</v>
      </c>
      <c r="AP16" s="21"/>
      <c r="AQ16" s="21"/>
      <c r="AR16" s="19">
        <v>15.13</v>
      </c>
      <c r="AS16" s="19"/>
      <c r="AT16" s="19"/>
      <c r="AU16" s="21">
        <v>15.13</v>
      </c>
      <c r="AV16" s="21"/>
      <c r="AW16" s="21"/>
      <c r="AX16" s="19">
        <v>15.13</v>
      </c>
      <c r="AY16" s="19"/>
      <c r="AZ16" s="19"/>
      <c r="BA16" s="6"/>
      <c r="BB16" s="6"/>
      <c r="BC16" s="6"/>
    </row>
    <row r="17" spans="1:55" x14ac:dyDescent="0.25">
      <c r="A17" s="28">
        <v>50</v>
      </c>
      <c r="B17" s="26">
        <v>45.8</v>
      </c>
      <c r="C17" s="23" t="s">
        <v>6</v>
      </c>
      <c r="D17" s="19">
        <f>B17/2</f>
        <v>22.9</v>
      </c>
      <c r="E17" s="21">
        <v>22.9</v>
      </c>
      <c r="F17" s="21"/>
      <c r="G17" s="21"/>
      <c r="H17" s="19">
        <v>22.9</v>
      </c>
      <c r="I17" s="19"/>
      <c r="J17" s="19"/>
      <c r="K17" s="21">
        <v>22.9</v>
      </c>
      <c r="L17" s="21"/>
      <c r="M17" s="21"/>
      <c r="N17" s="19">
        <v>22.9</v>
      </c>
      <c r="O17" s="19"/>
      <c r="Q17" s="21">
        <v>22.9</v>
      </c>
      <c r="R17" s="21"/>
      <c r="S17" s="21"/>
      <c r="T17" s="19">
        <v>22.9</v>
      </c>
      <c r="U17" s="19"/>
      <c r="V17" s="19"/>
      <c r="W17" s="21">
        <v>22.9</v>
      </c>
      <c r="X17" s="21"/>
      <c r="Y17" s="21"/>
      <c r="Z17" s="19">
        <v>22.9</v>
      </c>
      <c r="AA17" s="19"/>
      <c r="AB17" s="19"/>
      <c r="AC17" s="21">
        <v>22.9</v>
      </c>
      <c r="AD17" s="21"/>
      <c r="AE17" s="21"/>
      <c r="AF17" s="19">
        <v>22.9</v>
      </c>
      <c r="AG17" s="19"/>
      <c r="AH17" s="19"/>
      <c r="AI17" s="21">
        <v>22.9</v>
      </c>
      <c r="AJ17" s="21"/>
      <c r="AK17" s="21"/>
      <c r="AL17" s="19">
        <v>22.9</v>
      </c>
      <c r="AM17" s="19"/>
      <c r="AN17" s="19"/>
      <c r="AO17" s="21">
        <v>22.9</v>
      </c>
      <c r="AP17" s="21"/>
      <c r="AQ17" s="21"/>
      <c r="AR17" s="19">
        <v>22.9</v>
      </c>
      <c r="AS17" s="19"/>
      <c r="AT17" s="19"/>
      <c r="AU17" s="21">
        <v>22.9</v>
      </c>
      <c r="AV17" s="21"/>
      <c r="AW17" s="21"/>
      <c r="AX17" s="19">
        <v>22.9</v>
      </c>
      <c r="AY17" s="19"/>
      <c r="AZ17" s="19"/>
      <c r="BA17" s="6"/>
      <c r="BB17" s="6"/>
      <c r="BC17" s="6"/>
    </row>
    <row r="18" spans="1:55" x14ac:dyDescent="0.25">
      <c r="A18" s="28">
        <v>50</v>
      </c>
      <c r="B18" s="26">
        <v>45.8</v>
      </c>
      <c r="C18" s="23" t="s">
        <v>6</v>
      </c>
      <c r="D18" s="19">
        <f>B18/2</f>
        <v>22.9</v>
      </c>
      <c r="E18" s="21">
        <v>22.9</v>
      </c>
      <c r="F18" s="21"/>
      <c r="G18" s="21"/>
      <c r="H18" s="19">
        <v>22.9</v>
      </c>
      <c r="I18" s="19"/>
      <c r="J18" s="19"/>
      <c r="K18" s="21">
        <v>22.9</v>
      </c>
      <c r="L18" s="21"/>
      <c r="M18" s="21"/>
      <c r="N18" s="19">
        <v>22.9</v>
      </c>
      <c r="O18" s="19"/>
      <c r="Q18" s="21">
        <v>22.9</v>
      </c>
      <c r="R18" s="21"/>
      <c r="S18" s="21"/>
      <c r="T18" s="19">
        <v>22.9</v>
      </c>
      <c r="U18" s="19"/>
      <c r="V18" s="19"/>
      <c r="W18" s="21">
        <v>22.9</v>
      </c>
      <c r="X18" s="21"/>
      <c r="Y18" s="21"/>
      <c r="Z18" s="19">
        <v>22.9</v>
      </c>
      <c r="AA18" s="19"/>
      <c r="AB18" s="19"/>
      <c r="AC18" s="21">
        <v>22.9</v>
      </c>
      <c r="AD18" s="21"/>
      <c r="AE18" s="21"/>
      <c r="AF18" s="19">
        <v>22.9</v>
      </c>
      <c r="AG18" s="19"/>
      <c r="AH18" s="19"/>
      <c r="AI18" s="21">
        <v>22.9</v>
      </c>
      <c r="AJ18" s="21"/>
      <c r="AK18" s="21"/>
      <c r="AL18" s="19">
        <v>22.9</v>
      </c>
      <c r="AM18" s="19"/>
      <c r="AN18" s="19"/>
      <c r="AO18" s="21">
        <v>22.9</v>
      </c>
      <c r="AP18" s="21"/>
      <c r="AQ18" s="21"/>
      <c r="AR18" s="19">
        <v>22.9</v>
      </c>
      <c r="AS18" s="19"/>
      <c r="AT18" s="19"/>
      <c r="AU18" s="21">
        <v>22.9</v>
      </c>
      <c r="AV18" s="21"/>
      <c r="AW18" s="21"/>
      <c r="AX18" s="19">
        <v>22.9</v>
      </c>
      <c r="AY18" s="19"/>
      <c r="AZ18" s="19"/>
      <c r="BA18" s="6"/>
      <c r="BB18" s="6"/>
      <c r="BC18" s="6"/>
    </row>
    <row r="19" spans="1:55" x14ac:dyDescent="0.25">
      <c r="A19" s="28">
        <v>51</v>
      </c>
      <c r="B19" s="26">
        <v>37</v>
      </c>
      <c r="C19" s="23" t="s">
        <v>11</v>
      </c>
      <c r="D19" s="19">
        <v>37</v>
      </c>
      <c r="E19" s="21">
        <v>37</v>
      </c>
      <c r="F19" s="21"/>
      <c r="G19" s="21"/>
      <c r="H19" s="19">
        <v>37</v>
      </c>
      <c r="I19" s="19"/>
      <c r="J19" s="19"/>
      <c r="K19" s="21"/>
      <c r="L19" s="21"/>
      <c r="M19" s="21">
        <v>37</v>
      </c>
      <c r="N19" s="19">
        <v>37</v>
      </c>
      <c r="O19" s="19"/>
      <c r="Q19" s="21">
        <v>37</v>
      </c>
      <c r="R19" s="21"/>
      <c r="S19" s="21"/>
      <c r="T19" s="19">
        <v>37</v>
      </c>
      <c r="U19" s="19"/>
      <c r="V19" s="19"/>
      <c r="W19" s="21">
        <v>37</v>
      </c>
      <c r="X19" s="21"/>
      <c r="Y19" s="21"/>
      <c r="Z19" s="19">
        <v>37</v>
      </c>
      <c r="AA19" s="19"/>
      <c r="AB19" s="19"/>
      <c r="AC19" s="21">
        <v>37</v>
      </c>
      <c r="AD19" s="21"/>
      <c r="AE19" s="21"/>
      <c r="AF19" s="19">
        <v>37</v>
      </c>
      <c r="AG19" s="19"/>
      <c r="AH19" s="19"/>
      <c r="AI19" s="21">
        <v>37</v>
      </c>
      <c r="AJ19" s="21"/>
      <c r="AK19" s="21"/>
      <c r="AL19" s="19">
        <v>37</v>
      </c>
      <c r="AM19" s="19"/>
      <c r="AN19" s="19"/>
      <c r="AO19" s="21">
        <v>37</v>
      </c>
      <c r="AP19" s="21"/>
      <c r="AQ19" s="21"/>
      <c r="AR19" s="19">
        <v>37</v>
      </c>
      <c r="AS19" s="19"/>
      <c r="AT19" s="19"/>
      <c r="AU19" s="21">
        <v>37</v>
      </c>
      <c r="AV19" s="21"/>
      <c r="AW19" s="21"/>
      <c r="AX19" s="19">
        <v>37</v>
      </c>
      <c r="AY19" s="19"/>
      <c r="AZ19" s="19"/>
      <c r="BA19" s="6"/>
      <c r="BB19" s="6"/>
      <c r="BC19" s="6"/>
    </row>
    <row r="20" spans="1:55" x14ac:dyDescent="0.25">
      <c r="A20" s="28">
        <v>52</v>
      </c>
      <c r="B20" s="26">
        <v>45.5</v>
      </c>
      <c r="C20" s="23" t="s">
        <v>6</v>
      </c>
      <c r="D20" s="19">
        <f>45.5/2</f>
        <v>22.75</v>
      </c>
      <c r="E20" s="21">
        <v>22.75</v>
      </c>
      <c r="F20" s="21"/>
      <c r="G20" s="21"/>
      <c r="H20" s="19">
        <v>22.75</v>
      </c>
      <c r="I20" s="19"/>
      <c r="J20" s="19"/>
      <c r="K20" s="21"/>
      <c r="L20" s="21">
        <v>22.75</v>
      </c>
      <c r="M20" s="21"/>
      <c r="N20" s="19">
        <v>22.75</v>
      </c>
      <c r="O20" s="19"/>
      <c r="Q20" s="21"/>
      <c r="R20" s="21">
        <v>22.75</v>
      </c>
      <c r="S20" s="21"/>
      <c r="T20" s="19">
        <v>22.75</v>
      </c>
      <c r="U20" s="19"/>
      <c r="V20" s="19"/>
      <c r="W20" s="21"/>
      <c r="X20" s="21">
        <v>22.75</v>
      </c>
      <c r="Y20" s="21"/>
      <c r="Z20" s="19">
        <v>22.75</v>
      </c>
      <c r="AA20" s="19"/>
      <c r="AB20" s="19"/>
      <c r="AC20" s="21"/>
      <c r="AD20" s="21">
        <v>22.75</v>
      </c>
      <c r="AE20" s="21"/>
      <c r="AF20" s="19">
        <v>22.75</v>
      </c>
      <c r="AG20" s="19"/>
      <c r="AH20" s="19"/>
      <c r="AI20" s="21"/>
      <c r="AJ20" s="21">
        <v>22.75</v>
      </c>
      <c r="AK20" s="21"/>
      <c r="AL20" s="19">
        <v>22.75</v>
      </c>
      <c r="AM20" s="19"/>
      <c r="AN20" s="19"/>
      <c r="AO20" s="21"/>
      <c r="AP20" s="21">
        <v>22.75</v>
      </c>
      <c r="AQ20" s="21"/>
      <c r="AR20" s="19">
        <v>22.75</v>
      </c>
      <c r="AS20" s="19"/>
      <c r="AT20" s="19"/>
      <c r="AU20" s="21"/>
      <c r="AV20" s="21">
        <v>22.75</v>
      </c>
      <c r="AW20" s="21"/>
      <c r="AX20" s="19">
        <v>22.75</v>
      </c>
      <c r="AY20" s="19"/>
      <c r="AZ20" s="19"/>
      <c r="BA20" s="6"/>
      <c r="BB20" s="6"/>
      <c r="BC20" s="6"/>
    </row>
    <row r="21" spans="1:55" x14ac:dyDescent="0.25">
      <c r="A21" s="28">
        <v>52</v>
      </c>
      <c r="B21" s="26">
        <v>45.5</v>
      </c>
      <c r="C21" s="23" t="s">
        <v>6</v>
      </c>
      <c r="D21" s="19">
        <v>22.75</v>
      </c>
      <c r="E21" s="21">
        <v>22.75</v>
      </c>
      <c r="F21" s="21"/>
      <c r="G21" s="21"/>
      <c r="H21" s="19">
        <v>22.75</v>
      </c>
      <c r="I21" s="19"/>
      <c r="J21" s="19"/>
      <c r="K21" s="21"/>
      <c r="L21" s="21">
        <v>22.75</v>
      </c>
      <c r="M21" s="21"/>
      <c r="N21" s="19">
        <v>22.75</v>
      </c>
      <c r="O21" s="19"/>
      <c r="Q21" s="21"/>
      <c r="R21" s="21">
        <v>22.75</v>
      </c>
      <c r="S21" s="21"/>
      <c r="T21" s="19">
        <v>22.75</v>
      </c>
      <c r="U21" s="19"/>
      <c r="V21" s="19"/>
      <c r="W21" s="21"/>
      <c r="X21" s="21">
        <v>22.75</v>
      </c>
      <c r="Y21" s="21"/>
      <c r="Z21" s="19">
        <v>22.75</v>
      </c>
      <c r="AA21" s="19"/>
      <c r="AB21" s="19"/>
      <c r="AC21" s="21"/>
      <c r="AD21" s="21">
        <v>22.75</v>
      </c>
      <c r="AE21" s="21"/>
      <c r="AF21" s="19">
        <v>22.75</v>
      </c>
      <c r="AG21" s="19"/>
      <c r="AH21" s="19"/>
      <c r="AI21" s="21"/>
      <c r="AJ21" s="21">
        <v>22.75</v>
      </c>
      <c r="AK21" s="21"/>
      <c r="AL21" s="19">
        <v>22.75</v>
      </c>
      <c r="AM21" s="19"/>
      <c r="AN21" s="19"/>
      <c r="AO21" s="21"/>
      <c r="AP21" s="21">
        <v>22.75</v>
      </c>
      <c r="AQ21" s="21"/>
      <c r="AR21" s="19">
        <v>22.75</v>
      </c>
      <c r="AS21" s="19"/>
      <c r="AT21" s="19"/>
      <c r="AU21" s="21"/>
      <c r="AV21" s="21">
        <v>22.75</v>
      </c>
      <c r="AW21" s="21"/>
      <c r="AX21" s="19">
        <v>22.75</v>
      </c>
      <c r="AY21" s="19"/>
      <c r="AZ21" s="19"/>
      <c r="BA21" s="6"/>
      <c r="BB21" s="6"/>
      <c r="BC21" s="6"/>
    </row>
    <row r="22" spans="1:55" x14ac:dyDescent="0.25">
      <c r="A22" s="18">
        <v>53</v>
      </c>
      <c r="B22" s="19">
        <v>46.4</v>
      </c>
      <c r="C22" s="23" t="s">
        <v>10</v>
      </c>
      <c r="D22" s="19">
        <f>B22/4</f>
        <v>11.6</v>
      </c>
      <c r="E22" s="21">
        <v>11.6</v>
      </c>
      <c r="F22" s="21"/>
      <c r="G22" s="21"/>
      <c r="H22" s="19">
        <v>11.6</v>
      </c>
      <c r="I22" s="19"/>
      <c r="J22" s="19"/>
      <c r="K22" s="21">
        <v>11.6</v>
      </c>
      <c r="L22" s="21"/>
      <c r="M22" s="21"/>
      <c r="N22" s="19">
        <v>11.6</v>
      </c>
      <c r="O22" s="19"/>
      <c r="Q22" s="21">
        <v>11.6</v>
      </c>
      <c r="R22" s="21"/>
      <c r="S22" s="21"/>
      <c r="T22" s="19">
        <v>11.6</v>
      </c>
      <c r="U22" s="19"/>
      <c r="V22" s="19"/>
      <c r="W22" s="21">
        <v>11.6</v>
      </c>
      <c r="X22" s="21"/>
      <c r="Y22" s="21"/>
      <c r="Z22" s="19">
        <v>11.6</v>
      </c>
      <c r="AA22" s="19"/>
      <c r="AB22" s="19"/>
      <c r="AC22" s="21">
        <v>11.6</v>
      </c>
      <c r="AD22" s="21"/>
      <c r="AE22" s="21"/>
      <c r="AF22" s="19">
        <v>11.6</v>
      </c>
      <c r="AG22" s="19"/>
      <c r="AH22" s="19"/>
      <c r="AI22" s="21">
        <v>11.6</v>
      </c>
      <c r="AJ22" s="21"/>
      <c r="AK22" s="21"/>
      <c r="AL22" s="19">
        <v>11.6</v>
      </c>
      <c r="AM22" s="19"/>
      <c r="AN22" s="19"/>
      <c r="AO22" s="21">
        <v>11.6</v>
      </c>
      <c r="AP22" s="21"/>
      <c r="AQ22" s="21"/>
      <c r="AR22" s="19">
        <v>11.6</v>
      </c>
      <c r="AS22" s="19"/>
      <c r="AT22" s="19"/>
      <c r="AU22" s="21">
        <v>11.6</v>
      </c>
      <c r="AV22" s="21"/>
      <c r="AW22" s="21"/>
      <c r="AX22" s="19">
        <v>11.6</v>
      </c>
      <c r="AY22" s="19"/>
      <c r="AZ22" s="19"/>
      <c r="BA22" s="6"/>
      <c r="BB22" s="6"/>
      <c r="BC22" s="6"/>
    </row>
    <row r="23" spans="1:55" x14ac:dyDescent="0.25">
      <c r="A23" s="18">
        <v>53</v>
      </c>
      <c r="B23" s="19">
        <v>46.4</v>
      </c>
      <c r="C23" s="23" t="s">
        <v>15</v>
      </c>
      <c r="D23" s="19">
        <f>B23*3/4</f>
        <v>34.799999999999997</v>
      </c>
      <c r="E23" s="21">
        <v>34.799999999999997</v>
      </c>
      <c r="F23" s="21"/>
      <c r="G23" s="21"/>
      <c r="H23" s="19">
        <v>34.799999999999997</v>
      </c>
      <c r="I23" s="19"/>
      <c r="J23" s="19"/>
      <c r="K23" s="21">
        <v>34.799999999999997</v>
      </c>
      <c r="L23" s="21"/>
      <c r="M23" s="21"/>
      <c r="N23" s="19">
        <v>34.799999999999997</v>
      </c>
      <c r="O23" s="19"/>
      <c r="Q23" s="21">
        <v>34.799999999999997</v>
      </c>
      <c r="R23" s="21"/>
      <c r="S23" s="21"/>
      <c r="T23" s="19">
        <v>34.799999999999997</v>
      </c>
      <c r="U23" s="19"/>
      <c r="V23" s="19"/>
      <c r="W23" s="21">
        <v>34.799999999999997</v>
      </c>
      <c r="X23" s="21"/>
      <c r="Y23" s="21"/>
      <c r="Z23" s="19">
        <v>34.799999999999997</v>
      </c>
      <c r="AA23" s="19"/>
      <c r="AB23" s="19"/>
      <c r="AC23" s="21">
        <v>34.799999999999997</v>
      </c>
      <c r="AD23" s="21"/>
      <c r="AE23" s="21"/>
      <c r="AF23" s="19">
        <v>34.799999999999997</v>
      </c>
      <c r="AG23" s="19"/>
      <c r="AH23" s="19"/>
      <c r="AI23" s="21">
        <v>34.799999999999997</v>
      </c>
      <c r="AJ23" s="21"/>
      <c r="AK23" s="21"/>
      <c r="AL23" s="19">
        <v>34.799999999999997</v>
      </c>
      <c r="AM23" s="19"/>
      <c r="AN23" s="19"/>
      <c r="AO23" s="21">
        <v>34.799999999999997</v>
      </c>
      <c r="AP23" s="21"/>
      <c r="AQ23" s="21"/>
      <c r="AR23" s="19">
        <v>34.799999999999997</v>
      </c>
      <c r="AS23" s="19"/>
      <c r="AT23" s="19"/>
      <c r="AU23" s="21">
        <v>34.799999999999997</v>
      </c>
      <c r="AV23" s="21"/>
      <c r="AW23" s="21"/>
      <c r="AX23" s="19">
        <v>34.799999999999997</v>
      </c>
      <c r="AY23" s="19"/>
      <c r="AZ23" s="19"/>
      <c r="BA23" s="6"/>
      <c r="BB23" s="6"/>
      <c r="BC23" s="6"/>
    </row>
    <row r="24" spans="1:55" x14ac:dyDescent="0.25">
      <c r="A24" s="18">
        <v>54</v>
      </c>
      <c r="B24" s="19">
        <v>37</v>
      </c>
      <c r="C24" s="23" t="s">
        <v>11</v>
      </c>
      <c r="D24" s="19">
        <v>37</v>
      </c>
      <c r="E24" s="21">
        <v>37</v>
      </c>
      <c r="F24" s="21"/>
      <c r="G24" s="21"/>
      <c r="H24" s="19">
        <v>37</v>
      </c>
      <c r="I24" s="19"/>
      <c r="J24" s="19"/>
      <c r="K24" s="21"/>
      <c r="L24" s="21"/>
      <c r="M24" s="21">
        <v>37</v>
      </c>
      <c r="N24" s="19">
        <v>37</v>
      </c>
      <c r="O24" s="19"/>
      <c r="Q24" s="21">
        <v>37</v>
      </c>
      <c r="R24" s="21"/>
      <c r="S24" s="21"/>
      <c r="T24" s="19">
        <v>37</v>
      </c>
      <c r="U24" s="19"/>
      <c r="V24" s="19"/>
      <c r="W24" s="21">
        <v>37</v>
      </c>
      <c r="X24" s="21"/>
      <c r="Y24" s="21"/>
      <c r="Z24" s="19">
        <v>37</v>
      </c>
      <c r="AA24" s="19"/>
      <c r="AB24" s="19"/>
      <c r="AC24" s="21">
        <v>37</v>
      </c>
      <c r="AD24" s="21"/>
      <c r="AE24" s="21"/>
      <c r="AF24" s="19">
        <v>37</v>
      </c>
      <c r="AG24" s="19"/>
      <c r="AH24" s="19"/>
      <c r="AI24" s="21">
        <v>37</v>
      </c>
      <c r="AJ24" s="21"/>
      <c r="AK24" s="21"/>
      <c r="AL24" s="19">
        <v>37</v>
      </c>
      <c r="AM24" s="19"/>
      <c r="AN24" s="19"/>
      <c r="AO24" s="21">
        <v>37</v>
      </c>
      <c r="AP24" s="21"/>
      <c r="AQ24" s="21"/>
      <c r="AR24" s="19">
        <v>37</v>
      </c>
      <c r="AS24" s="19"/>
      <c r="AT24" s="19"/>
      <c r="AU24" s="21">
        <v>37</v>
      </c>
      <c r="AV24" s="21"/>
      <c r="AW24" s="21"/>
      <c r="AX24" s="19">
        <v>37</v>
      </c>
      <c r="AY24" s="19"/>
      <c r="AZ24" s="19"/>
      <c r="BA24" s="6"/>
      <c r="BB24" s="6"/>
      <c r="BC24" s="6"/>
    </row>
    <row r="25" spans="1:55" s="10" customFormat="1" x14ac:dyDescent="0.25">
      <c r="A25" s="24">
        <v>59</v>
      </c>
      <c r="B25" s="22">
        <v>24</v>
      </c>
      <c r="C25" s="25" t="s">
        <v>11</v>
      </c>
      <c r="D25" s="22">
        <v>24</v>
      </c>
      <c r="E25" s="21">
        <v>24</v>
      </c>
      <c r="F25" s="21"/>
      <c r="G25" s="21"/>
      <c r="H25" s="22">
        <v>24</v>
      </c>
      <c r="I25" s="22"/>
      <c r="J25" s="22"/>
      <c r="K25" s="21">
        <v>24</v>
      </c>
      <c r="L25" s="21"/>
      <c r="M25" s="21"/>
      <c r="N25" s="22">
        <v>24</v>
      </c>
      <c r="O25" s="22"/>
      <c r="P25" s="24"/>
      <c r="Q25" s="21">
        <v>24</v>
      </c>
      <c r="R25" s="21"/>
      <c r="S25" s="21"/>
      <c r="T25" s="22">
        <v>24</v>
      </c>
      <c r="U25" s="22"/>
      <c r="V25" s="22"/>
      <c r="W25" s="21">
        <v>24</v>
      </c>
      <c r="X25" s="21"/>
      <c r="Y25" s="21"/>
      <c r="Z25" s="22">
        <v>24</v>
      </c>
      <c r="AA25" s="22"/>
      <c r="AB25" s="22"/>
      <c r="AC25" s="21">
        <v>24</v>
      </c>
      <c r="AD25" s="21"/>
      <c r="AE25" s="21"/>
      <c r="AF25" s="22">
        <v>24</v>
      </c>
      <c r="AG25" s="22"/>
      <c r="AH25" s="22"/>
      <c r="AI25" s="21">
        <v>24</v>
      </c>
      <c r="AJ25" s="21"/>
      <c r="AK25" s="21"/>
      <c r="AL25" s="22">
        <v>24</v>
      </c>
      <c r="AM25" s="22"/>
      <c r="AN25" s="22"/>
      <c r="AO25" s="21">
        <v>24</v>
      </c>
      <c r="AP25" s="21"/>
      <c r="AQ25" s="21"/>
      <c r="AR25" s="22">
        <v>24</v>
      </c>
      <c r="AS25" s="22"/>
      <c r="AT25" s="22"/>
      <c r="AU25" s="21">
        <v>24</v>
      </c>
      <c r="AV25" s="21"/>
      <c r="AW25" s="21"/>
      <c r="AX25" s="22">
        <v>24</v>
      </c>
      <c r="AY25" s="22"/>
      <c r="AZ25" s="22"/>
      <c r="BA25" s="9"/>
      <c r="BB25" s="9"/>
      <c r="BC25" s="9"/>
    </row>
    <row r="26" spans="1:55" x14ac:dyDescent="0.25">
      <c r="A26" s="28">
        <v>60</v>
      </c>
      <c r="B26" s="26">
        <v>58.9</v>
      </c>
      <c r="C26" s="23" t="s">
        <v>6</v>
      </c>
      <c r="D26" s="19">
        <f>B26/2</f>
        <v>29.45</v>
      </c>
      <c r="E26" s="21">
        <v>29.45</v>
      </c>
      <c r="F26" s="21"/>
      <c r="G26" s="21"/>
      <c r="H26" s="19">
        <v>29.45</v>
      </c>
      <c r="I26" s="19"/>
      <c r="J26" s="19"/>
      <c r="K26" s="21">
        <v>29.45</v>
      </c>
      <c r="L26" s="21"/>
      <c r="M26" s="21"/>
      <c r="N26" s="19">
        <v>29.45</v>
      </c>
      <c r="O26" s="19"/>
      <c r="Q26" s="21">
        <v>29.45</v>
      </c>
      <c r="R26" s="21"/>
      <c r="S26" s="21"/>
      <c r="T26" s="19">
        <v>29.45</v>
      </c>
      <c r="U26" s="19"/>
      <c r="V26" s="19"/>
      <c r="W26" s="21">
        <v>29.45</v>
      </c>
      <c r="X26" s="21"/>
      <c r="Y26" s="21"/>
      <c r="Z26" s="19">
        <v>29.45</v>
      </c>
      <c r="AA26" s="19"/>
      <c r="AB26" s="19"/>
      <c r="AC26" s="21">
        <v>29.45</v>
      </c>
      <c r="AD26" s="21"/>
      <c r="AE26" s="21"/>
      <c r="AF26" s="19">
        <v>29.45</v>
      </c>
      <c r="AG26" s="19"/>
      <c r="AH26" s="19"/>
      <c r="AI26" s="21">
        <v>29.45</v>
      </c>
      <c r="AJ26" s="21"/>
      <c r="AK26" s="21"/>
      <c r="AL26" s="19">
        <v>29.45</v>
      </c>
      <c r="AM26" s="19"/>
      <c r="AN26" s="19"/>
      <c r="AO26" s="21">
        <v>29.45</v>
      </c>
      <c r="AP26" s="21"/>
      <c r="AQ26" s="21"/>
      <c r="AR26" s="19">
        <v>29.45</v>
      </c>
      <c r="AS26" s="19"/>
      <c r="AT26" s="19"/>
      <c r="AU26" s="21">
        <v>29.45</v>
      </c>
      <c r="AV26" s="21"/>
      <c r="AW26" s="21"/>
      <c r="AX26" s="19">
        <v>29.45</v>
      </c>
      <c r="AY26" s="19"/>
      <c r="AZ26" s="19"/>
      <c r="BA26" s="6"/>
      <c r="BB26" s="6"/>
      <c r="BC26" s="6"/>
    </row>
    <row r="27" spans="1:55" x14ac:dyDescent="0.25">
      <c r="A27" s="28">
        <v>61</v>
      </c>
      <c r="B27" s="26">
        <v>45.3</v>
      </c>
      <c r="C27" s="23" t="s">
        <v>11</v>
      </c>
      <c r="D27" s="19">
        <v>45.3</v>
      </c>
      <c r="E27" s="21">
        <v>45.3</v>
      </c>
      <c r="F27" s="21"/>
      <c r="G27" s="21"/>
      <c r="H27" s="19">
        <v>45.3</v>
      </c>
      <c r="I27" s="19"/>
      <c r="J27" s="19"/>
      <c r="K27" s="21">
        <v>45.3</v>
      </c>
      <c r="L27" s="21"/>
      <c r="M27" s="21"/>
      <c r="N27" s="19">
        <v>45.3</v>
      </c>
      <c r="O27" s="19"/>
      <c r="Q27" s="21">
        <v>45.3</v>
      </c>
      <c r="R27" s="21"/>
      <c r="S27" s="21"/>
      <c r="T27" s="19">
        <v>45.3</v>
      </c>
      <c r="U27" s="19"/>
      <c r="V27" s="19"/>
      <c r="W27" s="21">
        <v>45.3</v>
      </c>
      <c r="X27" s="21"/>
      <c r="Y27" s="21"/>
      <c r="Z27" s="19">
        <v>45.3</v>
      </c>
      <c r="AA27" s="19"/>
      <c r="AB27" s="19"/>
      <c r="AC27" s="21">
        <v>45.3</v>
      </c>
      <c r="AD27" s="21"/>
      <c r="AE27" s="21"/>
      <c r="AF27" s="19">
        <v>45.3</v>
      </c>
      <c r="AG27" s="19"/>
      <c r="AH27" s="19"/>
      <c r="AI27" s="21">
        <v>45.3</v>
      </c>
      <c r="AJ27" s="21"/>
      <c r="AK27" s="21"/>
      <c r="AL27" s="19">
        <v>45.3</v>
      </c>
      <c r="AM27" s="19"/>
      <c r="AN27" s="19"/>
      <c r="AO27" s="21">
        <v>45.3</v>
      </c>
      <c r="AP27" s="21"/>
      <c r="AQ27" s="21"/>
      <c r="AR27" s="19">
        <v>45.3</v>
      </c>
      <c r="AS27" s="19"/>
      <c r="AT27" s="19"/>
      <c r="AU27" s="21">
        <v>45.3</v>
      </c>
      <c r="AV27" s="21"/>
      <c r="AW27" s="21"/>
      <c r="AX27" s="19">
        <v>45.3</v>
      </c>
      <c r="AY27" s="19"/>
      <c r="AZ27" s="19"/>
      <c r="BA27" s="6"/>
      <c r="BB27" s="6"/>
      <c r="BC27" s="6"/>
    </row>
    <row r="28" spans="1:55" x14ac:dyDescent="0.25">
      <c r="A28" s="28">
        <v>62</v>
      </c>
      <c r="B28" s="26">
        <v>24.1</v>
      </c>
      <c r="C28" s="23" t="s">
        <v>11</v>
      </c>
      <c r="D28" s="19">
        <v>24.1</v>
      </c>
      <c r="E28" s="21">
        <v>24.1</v>
      </c>
      <c r="F28" s="21"/>
      <c r="G28" s="21"/>
      <c r="H28" s="19">
        <v>24.1</v>
      </c>
      <c r="I28" s="19"/>
      <c r="J28" s="19"/>
      <c r="K28" s="21">
        <v>24.1</v>
      </c>
      <c r="L28" s="21"/>
      <c r="M28" s="21"/>
      <c r="N28" s="19">
        <v>24.1</v>
      </c>
      <c r="O28" s="19"/>
      <c r="Q28" s="21">
        <v>24.1</v>
      </c>
      <c r="R28" s="21"/>
      <c r="S28" s="21"/>
      <c r="T28" s="19">
        <v>24.1</v>
      </c>
      <c r="U28" s="19"/>
      <c r="V28" s="19"/>
      <c r="W28" s="21">
        <v>24.1</v>
      </c>
      <c r="X28" s="21"/>
      <c r="Y28" s="21"/>
      <c r="Z28" s="19">
        <v>24.1</v>
      </c>
      <c r="AA28" s="19"/>
      <c r="AB28" s="19"/>
      <c r="AC28" s="21">
        <v>24.1</v>
      </c>
      <c r="AD28" s="21"/>
      <c r="AE28" s="21"/>
      <c r="AF28" s="19">
        <v>24.1</v>
      </c>
      <c r="AG28" s="19"/>
      <c r="AH28" s="19"/>
      <c r="AI28" s="21">
        <v>24.1</v>
      </c>
      <c r="AJ28" s="21"/>
      <c r="AK28" s="21"/>
      <c r="AL28" s="19">
        <v>24.1</v>
      </c>
      <c r="AM28" s="19"/>
      <c r="AN28" s="19"/>
      <c r="AO28" s="21">
        <v>24.1</v>
      </c>
      <c r="AP28" s="21"/>
      <c r="AQ28" s="21"/>
      <c r="AR28" s="19">
        <v>24.1</v>
      </c>
      <c r="AS28" s="19"/>
      <c r="AT28" s="19"/>
      <c r="AU28" s="21">
        <v>24.1</v>
      </c>
      <c r="AV28" s="21"/>
      <c r="AW28" s="21"/>
      <c r="AX28" s="19">
        <v>24.1</v>
      </c>
      <c r="AY28" s="19"/>
      <c r="AZ28" s="19"/>
      <c r="BA28" s="6"/>
      <c r="BB28" s="6"/>
      <c r="BC28" s="6"/>
    </row>
    <row r="29" spans="1:55" x14ac:dyDescent="0.25">
      <c r="A29" s="28">
        <v>63</v>
      </c>
      <c r="B29" s="26">
        <v>59.3</v>
      </c>
      <c r="C29" s="23" t="s">
        <v>6</v>
      </c>
      <c r="D29" s="19">
        <f>B29/2</f>
        <v>29.65</v>
      </c>
      <c r="E29" s="21">
        <v>29.65</v>
      </c>
      <c r="F29" s="21"/>
      <c r="G29" s="21"/>
      <c r="H29" s="19">
        <v>29.65</v>
      </c>
      <c r="I29" s="19"/>
      <c r="J29" s="19"/>
      <c r="K29" s="21">
        <v>29.65</v>
      </c>
      <c r="L29" s="21"/>
      <c r="M29" s="21"/>
      <c r="N29" s="19">
        <v>29.65</v>
      </c>
      <c r="O29" s="19"/>
      <c r="Q29" s="21">
        <v>29.65</v>
      </c>
      <c r="R29" s="21"/>
      <c r="S29" s="21"/>
      <c r="T29" s="19">
        <v>29.65</v>
      </c>
      <c r="U29" s="19"/>
      <c r="V29" s="19"/>
      <c r="W29" s="21">
        <v>29.65</v>
      </c>
      <c r="X29" s="21"/>
      <c r="Y29" s="21"/>
      <c r="Z29" s="19">
        <v>29.65</v>
      </c>
      <c r="AA29" s="19"/>
      <c r="AB29" s="19"/>
      <c r="AC29" s="21">
        <v>29.65</v>
      </c>
      <c r="AD29" s="21"/>
      <c r="AE29" s="21"/>
      <c r="AF29" s="19">
        <v>29.65</v>
      </c>
      <c r="AG29" s="19"/>
      <c r="AH29" s="19"/>
      <c r="AI29" s="21">
        <v>29.65</v>
      </c>
      <c r="AJ29" s="21"/>
      <c r="AK29" s="21"/>
      <c r="AL29" s="19">
        <v>29.65</v>
      </c>
      <c r="AM29" s="19"/>
      <c r="AN29" s="19"/>
      <c r="AO29" s="21">
        <v>29.65</v>
      </c>
      <c r="AP29" s="21"/>
      <c r="AQ29" s="21"/>
      <c r="AR29" s="19">
        <v>29.65</v>
      </c>
      <c r="AS29" s="19"/>
      <c r="AT29" s="19"/>
      <c r="AU29" s="21">
        <v>29.65</v>
      </c>
      <c r="AV29" s="21"/>
      <c r="AW29" s="21"/>
      <c r="AX29" s="19">
        <v>29.65</v>
      </c>
      <c r="AY29" s="19"/>
      <c r="AZ29" s="19"/>
      <c r="BA29" s="6"/>
      <c r="BB29" s="6"/>
      <c r="BC29" s="6"/>
    </row>
    <row r="30" spans="1:55" x14ac:dyDescent="0.25">
      <c r="A30" s="18">
        <v>64</v>
      </c>
      <c r="B30" s="19">
        <v>45.3</v>
      </c>
      <c r="C30" s="23" t="s">
        <v>11</v>
      </c>
      <c r="D30" s="19">
        <v>45.3</v>
      </c>
      <c r="E30" s="21"/>
      <c r="F30" s="21">
        <v>45.3</v>
      </c>
      <c r="G30" s="21"/>
      <c r="H30" s="19">
        <v>45.3</v>
      </c>
      <c r="I30" s="19"/>
      <c r="J30" s="19"/>
      <c r="K30" s="21">
        <v>45.3</v>
      </c>
      <c r="L30" s="21"/>
      <c r="M30" s="21"/>
      <c r="N30" s="19">
        <v>45.3</v>
      </c>
      <c r="O30" s="19"/>
      <c r="Q30" s="21">
        <v>45.3</v>
      </c>
      <c r="R30" s="21"/>
      <c r="S30" s="21"/>
      <c r="T30" s="19">
        <v>45.3</v>
      </c>
      <c r="U30" s="19"/>
      <c r="V30" s="19"/>
      <c r="W30" s="21">
        <v>45.3</v>
      </c>
      <c r="X30" s="21"/>
      <c r="Y30" s="21"/>
      <c r="Z30" s="19">
        <v>45.3</v>
      </c>
      <c r="AA30" s="19"/>
      <c r="AB30" s="19"/>
      <c r="AC30" s="21">
        <v>45.3</v>
      </c>
      <c r="AD30" s="21"/>
      <c r="AE30" s="21"/>
      <c r="AF30" s="19">
        <v>45.3</v>
      </c>
      <c r="AG30" s="19"/>
      <c r="AH30" s="19"/>
      <c r="AI30" s="21">
        <v>45.3</v>
      </c>
      <c r="AJ30" s="21"/>
      <c r="AK30" s="21"/>
      <c r="AL30" s="19">
        <v>45.3</v>
      </c>
      <c r="AM30" s="19"/>
      <c r="AN30" s="19"/>
      <c r="AO30" s="21">
        <v>45.3</v>
      </c>
      <c r="AP30" s="21"/>
      <c r="AQ30" s="21"/>
      <c r="AR30" s="19">
        <v>45.3</v>
      </c>
      <c r="AS30" s="19"/>
      <c r="AT30" s="19"/>
      <c r="AU30" s="21">
        <v>45.3</v>
      </c>
      <c r="AV30" s="21"/>
      <c r="AW30" s="21"/>
      <c r="AX30" s="19">
        <v>45.3</v>
      </c>
      <c r="AY30" s="19"/>
      <c r="AZ30" s="19"/>
      <c r="BA30" s="6"/>
      <c r="BB30" s="6"/>
      <c r="BC30" s="6"/>
    </row>
    <row r="31" spans="1:55" x14ac:dyDescent="0.25">
      <c r="A31" s="18">
        <v>65</v>
      </c>
      <c r="B31" s="19">
        <v>23.9</v>
      </c>
      <c r="C31" s="23" t="s">
        <v>11</v>
      </c>
      <c r="D31" s="19">
        <v>23.9</v>
      </c>
      <c r="E31" s="21">
        <v>23.9</v>
      </c>
      <c r="F31" s="21"/>
      <c r="G31" s="21"/>
      <c r="H31" s="19">
        <v>23.9</v>
      </c>
      <c r="I31" s="19"/>
      <c r="J31" s="19"/>
      <c r="K31" s="21">
        <v>23.9</v>
      </c>
      <c r="L31" s="21"/>
      <c r="M31" s="21"/>
      <c r="N31" s="19">
        <v>23.9</v>
      </c>
      <c r="O31" s="19"/>
      <c r="Q31" s="21">
        <v>23.9</v>
      </c>
      <c r="R31" s="21"/>
      <c r="S31" s="21"/>
      <c r="T31" s="19">
        <v>23.9</v>
      </c>
      <c r="U31" s="19"/>
      <c r="V31" s="19"/>
      <c r="W31" s="21">
        <v>23.9</v>
      </c>
      <c r="X31" s="21"/>
      <c r="Y31" s="21"/>
      <c r="Z31" s="19">
        <v>23.9</v>
      </c>
      <c r="AA31" s="19"/>
      <c r="AB31" s="19"/>
      <c r="AC31" s="21">
        <v>23.9</v>
      </c>
      <c r="AD31" s="21"/>
      <c r="AE31" s="21"/>
      <c r="AF31" s="19">
        <v>23.9</v>
      </c>
      <c r="AG31" s="19"/>
      <c r="AH31" s="19"/>
      <c r="AI31" s="21">
        <v>23.9</v>
      </c>
      <c r="AJ31" s="21"/>
      <c r="AK31" s="21"/>
      <c r="AL31" s="19">
        <v>23.9</v>
      </c>
      <c r="AM31" s="19"/>
      <c r="AN31" s="19"/>
      <c r="AO31" s="21">
        <v>23.9</v>
      </c>
      <c r="AP31" s="21"/>
      <c r="AQ31" s="21"/>
      <c r="AR31" s="19">
        <v>23.9</v>
      </c>
      <c r="AS31" s="19"/>
      <c r="AT31" s="19"/>
      <c r="AU31" s="21">
        <v>23.9</v>
      </c>
      <c r="AV31" s="21"/>
      <c r="AW31" s="21"/>
      <c r="AX31" s="19">
        <v>23.9</v>
      </c>
      <c r="AY31" s="19"/>
      <c r="AZ31" s="19"/>
      <c r="BA31" s="6"/>
      <c r="BB31" s="6"/>
      <c r="BC31" s="6"/>
    </row>
    <row r="32" spans="1:55" x14ac:dyDescent="0.25">
      <c r="A32" s="28">
        <v>88</v>
      </c>
      <c r="B32" s="26">
        <v>46.2</v>
      </c>
      <c r="C32" s="19" t="s">
        <v>11</v>
      </c>
      <c r="D32" s="26">
        <v>46.2</v>
      </c>
      <c r="E32" s="21">
        <v>46.2</v>
      </c>
      <c r="F32" s="21"/>
      <c r="G32" s="21"/>
      <c r="H32" s="26">
        <v>46.2</v>
      </c>
      <c r="I32" s="19"/>
      <c r="J32" s="19"/>
      <c r="K32" s="21">
        <v>46.2</v>
      </c>
      <c r="L32" s="21"/>
      <c r="M32" s="21"/>
      <c r="N32" s="26">
        <v>46.2</v>
      </c>
      <c r="O32" s="19"/>
      <c r="P32" s="19"/>
      <c r="Q32" s="21">
        <v>46.2</v>
      </c>
      <c r="R32" s="21"/>
      <c r="S32" s="21"/>
      <c r="T32" s="26">
        <v>46.2</v>
      </c>
      <c r="U32" s="19"/>
      <c r="V32" s="19"/>
      <c r="W32" s="21">
        <v>46.2</v>
      </c>
      <c r="X32" s="21"/>
      <c r="Y32" s="21"/>
      <c r="Z32" s="26">
        <v>46.2</v>
      </c>
      <c r="AA32" s="19"/>
      <c r="AB32" s="19"/>
      <c r="AC32" s="21">
        <v>46.2</v>
      </c>
      <c r="AD32" s="21"/>
      <c r="AE32" s="21"/>
      <c r="AF32" s="26">
        <v>46.2</v>
      </c>
      <c r="AG32" s="19"/>
      <c r="AH32" s="19"/>
      <c r="AI32" s="21">
        <v>46.2</v>
      </c>
      <c r="AJ32" s="21"/>
      <c r="AK32" s="21"/>
      <c r="AL32" s="26">
        <v>46.2</v>
      </c>
      <c r="AM32" s="19"/>
      <c r="AN32" s="19"/>
      <c r="AO32" s="21">
        <v>46.2</v>
      </c>
      <c r="AP32" s="21"/>
      <c r="AQ32" s="21"/>
      <c r="AR32" s="26">
        <v>46.2</v>
      </c>
      <c r="AS32" s="19"/>
      <c r="AT32" s="19"/>
      <c r="AU32" s="21">
        <v>46.2</v>
      </c>
      <c r="AV32" s="21"/>
      <c r="AW32" s="21"/>
      <c r="AX32" s="26">
        <v>46.2</v>
      </c>
      <c r="AY32" s="19"/>
      <c r="AZ32" s="19"/>
      <c r="BA32" s="7"/>
      <c r="BB32" s="6"/>
      <c r="BC32" s="6"/>
    </row>
    <row r="33" spans="1:55" x14ac:dyDescent="0.25">
      <c r="A33" s="18">
        <v>89</v>
      </c>
      <c r="B33" s="19">
        <v>24.9</v>
      </c>
      <c r="C33" s="23" t="s">
        <v>11</v>
      </c>
      <c r="D33" s="19">
        <v>24.9</v>
      </c>
      <c r="E33" s="27">
        <v>24.9</v>
      </c>
      <c r="F33" s="21"/>
      <c r="G33" s="21"/>
      <c r="H33" s="18">
        <v>24.9</v>
      </c>
      <c r="I33" s="19"/>
      <c r="J33" s="19"/>
      <c r="K33" s="27">
        <v>24.9</v>
      </c>
      <c r="L33" s="21"/>
      <c r="M33" s="21"/>
      <c r="N33" s="18">
        <v>24.9</v>
      </c>
      <c r="O33" s="19"/>
      <c r="Q33" s="27">
        <v>24.9</v>
      </c>
      <c r="R33" s="21"/>
      <c r="S33" s="21"/>
      <c r="T33" s="18">
        <v>24.9</v>
      </c>
      <c r="U33" s="19"/>
      <c r="V33" s="19"/>
      <c r="W33" s="27">
        <v>24.9</v>
      </c>
      <c r="X33" s="21"/>
      <c r="Y33" s="21"/>
      <c r="Z33" s="18">
        <v>24.9</v>
      </c>
      <c r="AA33" s="19"/>
      <c r="AB33" s="19"/>
      <c r="AC33" s="27">
        <v>24.9</v>
      </c>
      <c r="AD33" s="21"/>
      <c r="AE33" s="21"/>
      <c r="AF33" s="18">
        <v>24.9</v>
      </c>
      <c r="AG33" s="19"/>
      <c r="AH33" s="19"/>
      <c r="AI33" s="27">
        <v>24.9</v>
      </c>
      <c r="AJ33" s="21"/>
      <c r="AK33" s="21"/>
      <c r="AL33" s="18">
        <v>24.9</v>
      </c>
      <c r="AM33" s="19"/>
      <c r="AN33" s="19"/>
      <c r="AO33" s="27">
        <v>24.9</v>
      </c>
      <c r="AP33" s="21"/>
      <c r="AQ33" s="21"/>
      <c r="AR33" s="18">
        <v>24.9</v>
      </c>
      <c r="AS33" s="19"/>
      <c r="AT33" s="19"/>
      <c r="AU33" s="27">
        <v>24.9</v>
      </c>
      <c r="AV33" s="21"/>
      <c r="AW33" s="21"/>
      <c r="AX33" s="18">
        <v>24.9</v>
      </c>
      <c r="AY33" s="19"/>
      <c r="AZ33" s="19"/>
      <c r="BA33" s="3"/>
      <c r="BB33" s="6"/>
      <c r="BC33" s="6"/>
    </row>
    <row r="34" spans="1:55" x14ac:dyDescent="0.25">
      <c r="A34" s="28">
        <v>90</v>
      </c>
      <c r="B34" s="26">
        <v>59.9</v>
      </c>
      <c r="C34" s="23" t="s">
        <v>6</v>
      </c>
      <c r="D34" s="19">
        <f>B34/2</f>
        <v>29.95</v>
      </c>
      <c r="E34" s="21">
        <v>29.95</v>
      </c>
      <c r="F34" s="21"/>
      <c r="G34" s="21"/>
      <c r="H34" s="19">
        <v>29.95</v>
      </c>
      <c r="I34" s="19"/>
      <c r="J34" s="19"/>
      <c r="K34" s="21">
        <v>29.95</v>
      </c>
      <c r="L34" s="21"/>
      <c r="M34" s="21"/>
      <c r="N34" s="19">
        <v>29.95</v>
      </c>
      <c r="O34" s="19"/>
      <c r="Q34" s="21">
        <v>29.95</v>
      </c>
      <c r="R34" s="21"/>
      <c r="S34" s="21"/>
      <c r="T34" s="19">
        <v>29.95</v>
      </c>
      <c r="U34" s="19"/>
      <c r="V34" s="19"/>
      <c r="W34" s="21">
        <v>29.95</v>
      </c>
      <c r="X34" s="21"/>
      <c r="Y34" s="21"/>
      <c r="Z34" s="19">
        <v>29.95</v>
      </c>
      <c r="AA34" s="19"/>
      <c r="AB34" s="19"/>
      <c r="AC34" s="21">
        <v>29.95</v>
      </c>
      <c r="AD34" s="21"/>
      <c r="AE34" s="21"/>
      <c r="AF34" s="19">
        <v>29.95</v>
      </c>
      <c r="AG34" s="19"/>
      <c r="AH34" s="19"/>
      <c r="AI34" s="21">
        <v>29.95</v>
      </c>
      <c r="AJ34" s="21"/>
      <c r="AK34" s="21"/>
      <c r="AL34" s="19">
        <v>29.95</v>
      </c>
      <c r="AM34" s="19"/>
      <c r="AN34" s="19"/>
      <c r="AO34" s="21">
        <v>29.95</v>
      </c>
      <c r="AP34" s="21"/>
      <c r="AQ34" s="21"/>
      <c r="AR34" s="19">
        <v>29.95</v>
      </c>
      <c r="AS34" s="19"/>
      <c r="AT34" s="19"/>
      <c r="AU34" s="21">
        <v>29.95</v>
      </c>
      <c r="AV34" s="21"/>
      <c r="AW34" s="21"/>
      <c r="AX34" s="19">
        <v>29.95</v>
      </c>
      <c r="AY34" s="19"/>
      <c r="AZ34" s="19"/>
      <c r="BA34" s="6"/>
      <c r="BB34" s="6"/>
      <c r="BC34" s="6"/>
    </row>
    <row r="35" spans="1:55" x14ac:dyDescent="0.25">
      <c r="A35" s="28">
        <v>90</v>
      </c>
      <c r="B35" s="26">
        <v>59.9</v>
      </c>
      <c r="C35" s="23" t="s">
        <v>6</v>
      </c>
      <c r="D35" s="19">
        <f>B35/2</f>
        <v>29.95</v>
      </c>
      <c r="E35" s="21">
        <v>29.95</v>
      </c>
      <c r="F35" s="21"/>
      <c r="G35" s="21"/>
      <c r="H35" s="19">
        <v>29.95</v>
      </c>
      <c r="I35" s="19"/>
      <c r="J35" s="19"/>
      <c r="K35" s="21">
        <v>29.95</v>
      </c>
      <c r="L35" s="21"/>
      <c r="M35" s="21"/>
      <c r="N35" s="19">
        <v>29.95</v>
      </c>
      <c r="O35" s="19"/>
      <c r="Q35" s="21">
        <v>29.95</v>
      </c>
      <c r="R35" s="21"/>
      <c r="S35" s="21"/>
      <c r="T35" s="19">
        <v>29.95</v>
      </c>
      <c r="U35" s="19"/>
      <c r="V35" s="19"/>
      <c r="W35" s="21">
        <v>29.95</v>
      </c>
      <c r="X35" s="21"/>
      <c r="Y35" s="21"/>
      <c r="Z35" s="19">
        <v>29.95</v>
      </c>
      <c r="AA35" s="19"/>
      <c r="AB35" s="19"/>
      <c r="AC35" s="21">
        <v>29.95</v>
      </c>
      <c r="AD35" s="21"/>
      <c r="AE35" s="21"/>
      <c r="AF35" s="19">
        <v>29.95</v>
      </c>
      <c r="AG35" s="19"/>
      <c r="AH35" s="19"/>
      <c r="AI35" s="21">
        <v>29.95</v>
      </c>
      <c r="AJ35" s="21"/>
      <c r="AK35" s="21"/>
      <c r="AL35" s="19">
        <v>29.95</v>
      </c>
      <c r="AM35" s="19"/>
      <c r="AN35" s="19"/>
      <c r="AO35" s="21">
        <v>29.95</v>
      </c>
      <c r="AP35" s="21"/>
      <c r="AQ35" s="21"/>
      <c r="AR35" s="19">
        <v>29.95</v>
      </c>
      <c r="AS35" s="19"/>
      <c r="AT35" s="19"/>
      <c r="AU35" s="21">
        <v>29.95</v>
      </c>
      <c r="AV35" s="21"/>
      <c r="AW35" s="21"/>
      <c r="AX35" s="19">
        <v>29.95</v>
      </c>
      <c r="AY35" s="19"/>
      <c r="AZ35" s="19"/>
      <c r="BA35" s="6"/>
      <c r="BB35" s="6"/>
      <c r="BC35" s="6"/>
    </row>
    <row r="36" spans="1:55" x14ac:dyDescent="0.25">
      <c r="A36" s="28">
        <v>91</v>
      </c>
      <c r="B36" s="26">
        <v>45.9</v>
      </c>
      <c r="C36" s="23" t="s">
        <v>6</v>
      </c>
      <c r="D36" s="19">
        <f>B36/2</f>
        <v>22.95</v>
      </c>
      <c r="E36" s="21">
        <v>22.95</v>
      </c>
      <c r="F36" s="21"/>
      <c r="G36" s="21"/>
      <c r="H36" s="19">
        <v>22.95</v>
      </c>
      <c r="I36" s="19"/>
      <c r="J36" s="19"/>
      <c r="K36" s="21">
        <v>22.95</v>
      </c>
      <c r="L36" s="21"/>
      <c r="M36" s="21"/>
      <c r="N36" s="19">
        <v>22.95</v>
      </c>
      <c r="O36" s="19"/>
      <c r="Q36" s="21">
        <v>22.95</v>
      </c>
      <c r="R36" s="21"/>
      <c r="S36" s="21"/>
      <c r="T36" s="19">
        <v>22.95</v>
      </c>
      <c r="U36" s="19"/>
      <c r="V36" s="19"/>
      <c r="W36" s="21">
        <v>22.95</v>
      </c>
      <c r="X36" s="21"/>
      <c r="Y36" s="21"/>
      <c r="Z36" s="19">
        <v>22.95</v>
      </c>
      <c r="AA36" s="19"/>
      <c r="AB36" s="19"/>
      <c r="AC36" s="21">
        <v>22.95</v>
      </c>
      <c r="AD36" s="21"/>
      <c r="AE36" s="21"/>
      <c r="AF36" s="19">
        <v>22.95</v>
      </c>
      <c r="AG36" s="19"/>
      <c r="AH36" s="19"/>
      <c r="AI36" s="21">
        <v>22.95</v>
      </c>
      <c r="AJ36" s="21"/>
      <c r="AK36" s="21"/>
      <c r="AL36" s="19">
        <v>22.95</v>
      </c>
      <c r="AM36" s="19"/>
      <c r="AN36" s="19"/>
      <c r="AO36" s="21">
        <v>22.95</v>
      </c>
      <c r="AP36" s="21"/>
      <c r="AQ36" s="21"/>
      <c r="AR36" s="19">
        <v>22.95</v>
      </c>
      <c r="AS36" s="19"/>
      <c r="AT36" s="19"/>
      <c r="AU36" s="21">
        <v>22.95</v>
      </c>
      <c r="AV36" s="21"/>
      <c r="AW36" s="21"/>
      <c r="AX36" s="19">
        <v>22.95</v>
      </c>
      <c r="AY36" s="19"/>
      <c r="AZ36" s="19"/>
      <c r="BA36" s="6"/>
      <c r="BB36" s="6"/>
      <c r="BC36" s="6"/>
    </row>
    <row r="37" spans="1:55" x14ac:dyDescent="0.25">
      <c r="A37" s="28">
        <v>91</v>
      </c>
      <c r="B37" s="26">
        <v>45.9</v>
      </c>
      <c r="C37" s="23" t="s">
        <v>10</v>
      </c>
      <c r="D37" s="19">
        <f>B37/4</f>
        <v>11.475</v>
      </c>
      <c r="E37" s="21">
        <v>11.48</v>
      </c>
      <c r="F37" s="21"/>
      <c r="G37" s="21"/>
      <c r="H37" s="19">
        <v>11.48</v>
      </c>
      <c r="I37" s="19"/>
      <c r="J37" s="19"/>
      <c r="K37" s="21">
        <v>11.48</v>
      </c>
      <c r="L37" s="21"/>
      <c r="M37" s="21"/>
      <c r="N37" s="19">
        <v>11.48</v>
      </c>
      <c r="O37" s="19"/>
      <c r="Q37" s="21">
        <v>11.48</v>
      </c>
      <c r="R37" s="21"/>
      <c r="S37" s="21"/>
      <c r="T37" s="19">
        <v>11.48</v>
      </c>
      <c r="U37" s="19"/>
      <c r="V37" s="19"/>
      <c r="W37" s="21">
        <v>11.48</v>
      </c>
      <c r="X37" s="21"/>
      <c r="Y37" s="21"/>
      <c r="Z37" s="19">
        <v>11.48</v>
      </c>
      <c r="AA37" s="19"/>
      <c r="AB37" s="19"/>
      <c r="AC37" s="21">
        <v>11.48</v>
      </c>
      <c r="AD37" s="21"/>
      <c r="AE37" s="21"/>
      <c r="AF37" s="19">
        <v>11.48</v>
      </c>
      <c r="AG37" s="19"/>
      <c r="AH37" s="19"/>
      <c r="AI37" s="21">
        <v>11.48</v>
      </c>
      <c r="AJ37" s="21"/>
      <c r="AK37" s="21"/>
      <c r="AL37" s="19">
        <v>11.48</v>
      </c>
      <c r="AM37" s="19"/>
      <c r="AN37" s="19"/>
      <c r="AO37" s="21">
        <v>11.48</v>
      </c>
      <c r="AP37" s="21"/>
      <c r="AQ37" s="21"/>
      <c r="AR37" s="19">
        <v>11.48</v>
      </c>
      <c r="AS37" s="19"/>
      <c r="AT37" s="19"/>
      <c r="AU37" s="21">
        <v>11.48</v>
      </c>
      <c r="AV37" s="21"/>
      <c r="AW37" s="21"/>
      <c r="AX37" s="19">
        <v>11.48</v>
      </c>
      <c r="AY37" s="19"/>
      <c r="AZ37" s="19"/>
      <c r="BA37" s="6"/>
      <c r="BB37" s="6"/>
      <c r="BC37" s="6"/>
    </row>
    <row r="38" spans="1:55" x14ac:dyDescent="0.25">
      <c r="A38" s="28">
        <v>91</v>
      </c>
      <c r="B38" s="26">
        <v>45.9</v>
      </c>
      <c r="C38" s="23" t="s">
        <v>10</v>
      </c>
      <c r="D38" s="19">
        <f>B38/4</f>
        <v>11.475</v>
      </c>
      <c r="E38" s="21">
        <v>11.48</v>
      </c>
      <c r="F38" s="21"/>
      <c r="G38" s="21"/>
      <c r="H38" s="19">
        <v>11.48</v>
      </c>
      <c r="I38" s="19"/>
      <c r="J38" s="19"/>
      <c r="K38" s="21">
        <v>11.48</v>
      </c>
      <c r="L38" s="21"/>
      <c r="M38" s="21"/>
      <c r="N38" s="19">
        <v>11.48</v>
      </c>
      <c r="O38" s="19"/>
      <c r="Q38" s="21">
        <v>11.48</v>
      </c>
      <c r="R38" s="21"/>
      <c r="S38" s="21"/>
      <c r="T38" s="19">
        <v>11.48</v>
      </c>
      <c r="U38" s="19"/>
      <c r="V38" s="19"/>
      <c r="W38" s="21">
        <v>11.48</v>
      </c>
      <c r="X38" s="21"/>
      <c r="Y38" s="21"/>
      <c r="Z38" s="19">
        <v>11.48</v>
      </c>
      <c r="AA38" s="19"/>
      <c r="AB38" s="19"/>
      <c r="AC38" s="21">
        <v>11.48</v>
      </c>
      <c r="AD38" s="21"/>
      <c r="AE38" s="21"/>
      <c r="AF38" s="19">
        <v>11.48</v>
      </c>
      <c r="AG38" s="19"/>
      <c r="AH38" s="19"/>
      <c r="AI38" s="21">
        <v>11.48</v>
      </c>
      <c r="AJ38" s="21"/>
      <c r="AK38" s="21"/>
      <c r="AL38" s="19">
        <v>11.48</v>
      </c>
      <c r="AM38" s="19"/>
      <c r="AN38" s="19"/>
      <c r="AO38" s="21">
        <v>11.48</v>
      </c>
      <c r="AP38" s="21"/>
      <c r="AQ38" s="21"/>
      <c r="AR38" s="19">
        <v>11.48</v>
      </c>
      <c r="AS38" s="19"/>
      <c r="AT38" s="19"/>
      <c r="AU38" s="21">
        <v>11.48</v>
      </c>
      <c r="AV38" s="21"/>
      <c r="AW38" s="21"/>
      <c r="AX38" s="19">
        <v>11.48</v>
      </c>
      <c r="AY38" s="19"/>
      <c r="AZ38" s="19"/>
      <c r="BA38" s="6"/>
      <c r="BB38" s="6"/>
      <c r="BC38" s="6"/>
    </row>
    <row r="39" spans="1:55" x14ac:dyDescent="0.25">
      <c r="A39" s="28">
        <v>92</v>
      </c>
      <c r="B39" s="26">
        <v>24.1</v>
      </c>
      <c r="C39" s="23" t="s">
        <v>11</v>
      </c>
      <c r="D39" s="19">
        <v>24.1</v>
      </c>
      <c r="E39" s="21">
        <v>24.1</v>
      </c>
      <c r="F39" s="21"/>
      <c r="G39" s="21"/>
      <c r="H39" s="19">
        <v>24.1</v>
      </c>
      <c r="I39" s="19"/>
      <c r="J39" s="19"/>
      <c r="K39" s="21">
        <v>24.1</v>
      </c>
      <c r="L39" s="21"/>
      <c r="M39" s="21"/>
      <c r="N39" s="19">
        <v>24.1</v>
      </c>
      <c r="O39" s="19"/>
      <c r="Q39" s="21">
        <v>24.1</v>
      </c>
      <c r="R39" s="21"/>
      <c r="S39" s="21"/>
      <c r="T39" s="19">
        <v>24.1</v>
      </c>
      <c r="U39" s="19"/>
      <c r="V39" s="19"/>
      <c r="W39" s="21">
        <v>24.1</v>
      </c>
      <c r="X39" s="21"/>
      <c r="Y39" s="21"/>
      <c r="Z39" s="19">
        <v>24.1</v>
      </c>
      <c r="AA39" s="19"/>
      <c r="AB39" s="19"/>
      <c r="AC39" s="21">
        <v>24.1</v>
      </c>
      <c r="AD39" s="21"/>
      <c r="AE39" s="21"/>
      <c r="AF39" s="19">
        <v>24.1</v>
      </c>
      <c r="AG39" s="19"/>
      <c r="AH39" s="19"/>
      <c r="AI39" s="21">
        <v>24.1</v>
      </c>
      <c r="AJ39" s="21"/>
      <c r="AK39" s="21"/>
      <c r="AL39" s="19">
        <v>24.1</v>
      </c>
      <c r="AM39" s="19"/>
      <c r="AN39" s="19"/>
      <c r="AO39" s="21">
        <v>24.1</v>
      </c>
      <c r="AP39" s="21"/>
      <c r="AQ39" s="21"/>
      <c r="AR39" s="19">
        <v>24.1</v>
      </c>
      <c r="AS39" s="19"/>
      <c r="AT39" s="19"/>
      <c r="AU39" s="21">
        <v>24.1</v>
      </c>
      <c r="AV39" s="21"/>
      <c r="AW39" s="21"/>
      <c r="AX39" s="19">
        <v>24.1</v>
      </c>
      <c r="AY39" s="19"/>
      <c r="AZ39" s="19"/>
      <c r="BA39" s="6"/>
      <c r="BB39" s="6"/>
      <c r="BC39" s="6"/>
    </row>
    <row r="40" spans="1:55" x14ac:dyDescent="0.25">
      <c r="A40" s="28">
        <v>93</v>
      </c>
      <c r="B40" s="26">
        <v>45.4</v>
      </c>
      <c r="C40" s="23" t="s">
        <v>10</v>
      </c>
      <c r="D40" s="19">
        <f>B40/4</f>
        <v>11.35</v>
      </c>
      <c r="E40" s="21">
        <v>11.35</v>
      </c>
      <c r="F40" s="21"/>
      <c r="G40" s="21"/>
      <c r="H40" s="19">
        <v>11.35</v>
      </c>
      <c r="I40" s="19"/>
      <c r="J40" s="19"/>
      <c r="K40" s="21">
        <v>11.35</v>
      </c>
      <c r="L40" s="21"/>
      <c r="M40" s="21"/>
      <c r="N40" s="19">
        <v>11.35</v>
      </c>
      <c r="O40" s="19"/>
      <c r="Q40" s="21">
        <v>11.35</v>
      </c>
      <c r="R40" s="21"/>
      <c r="S40" s="21"/>
      <c r="T40" s="19">
        <v>11.35</v>
      </c>
      <c r="U40" s="19"/>
      <c r="V40" s="19"/>
      <c r="W40" s="21">
        <v>11.35</v>
      </c>
      <c r="X40" s="21"/>
      <c r="Y40" s="21"/>
      <c r="Z40" s="19">
        <v>11.35</v>
      </c>
      <c r="AA40" s="19"/>
      <c r="AB40" s="19"/>
      <c r="AC40" s="21">
        <v>11.35</v>
      </c>
      <c r="AD40" s="21"/>
      <c r="AE40" s="21"/>
      <c r="AF40" s="19">
        <v>11.35</v>
      </c>
      <c r="AG40" s="19"/>
      <c r="AH40" s="19"/>
      <c r="AI40" s="21">
        <v>11.35</v>
      </c>
      <c r="AJ40" s="21"/>
      <c r="AK40" s="21"/>
      <c r="AL40" s="19">
        <v>11.35</v>
      </c>
      <c r="AM40" s="19"/>
      <c r="AN40" s="19"/>
      <c r="AO40" s="21">
        <v>11.35</v>
      </c>
      <c r="AP40" s="21"/>
      <c r="AQ40" s="21"/>
      <c r="AR40" s="19">
        <v>11.35</v>
      </c>
      <c r="AS40" s="19"/>
      <c r="AT40" s="19"/>
      <c r="AU40" s="21">
        <v>11.35</v>
      </c>
      <c r="AV40" s="21"/>
      <c r="AW40" s="21"/>
      <c r="AX40" s="19">
        <v>11.35</v>
      </c>
      <c r="AY40" s="19"/>
      <c r="AZ40" s="19"/>
      <c r="BA40" s="6"/>
      <c r="BB40" s="6"/>
      <c r="BC40" s="6"/>
    </row>
    <row r="41" spans="1:55" x14ac:dyDescent="0.25">
      <c r="A41" s="28">
        <v>93</v>
      </c>
      <c r="B41" s="26">
        <v>45.4</v>
      </c>
      <c r="C41" s="23" t="s">
        <v>10</v>
      </c>
      <c r="D41" s="19">
        <f t="shared" ref="D41:D43" si="0">B41/4</f>
        <v>11.35</v>
      </c>
      <c r="E41" s="21">
        <v>11.35</v>
      </c>
      <c r="F41" s="21"/>
      <c r="G41" s="21"/>
      <c r="H41" s="19">
        <v>11.35</v>
      </c>
      <c r="I41" s="19"/>
      <c r="J41" s="19"/>
      <c r="K41" s="21">
        <v>11.35</v>
      </c>
      <c r="L41" s="21"/>
      <c r="M41" s="21"/>
      <c r="N41" s="19">
        <v>11.35</v>
      </c>
      <c r="O41" s="19"/>
      <c r="Q41" s="21">
        <v>11.35</v>
      </c>
      <c r="R41" s="21"/>
      <c r="S41" s="21"/>
      <c r="T41" s="19">
        <v>11.35</v>
      </c>
      <c r="U41" s="19"/>
      <c r="V41" s="19"/>
      <c r="W41" s="21">
        <v>11.35</v>
      </c>
      <c r="X41" s="21"/>
      <c r="Y41" s="21"/>
      <c r="Z41" s="19">
        <v>11.35</v>
      </c>
      <c r="AA41" s="19"/>
      <c r="AB41" s="19"/>
      <c r="AC41" s="21">
        <v>11.35</v>
      </c>
      <c r="AD41" s="21"/>
      <c r="AE41" s="21"/>
      <c r="AF41" s="19">
        <v>11.35</v>
      </c>
      <c r="AG41" s="19"/>
      <c r="AH41" s="19"/>
      <c r="AI41" s="21">
        <v>11.35</v>
      </c>
      <c r="AJ41" s="21"/>
      <c r="AK41" s="21"/>
      <c r="AL41" s="19">
        <v>11.35</v>
      </c>
      <c r="AM41" s="19"/>
      <c r="AN41" s="19"/>
      <c r="AO41" s="21">
        <v>11.35</v>
      </c>
      <c r="AP41" s="21"/>
      <c r="AQ41" s="21"/>
      <c r="AR41" s="19">
        <v>11.35</v>
      </c>
      <c r="AS41" s="19"/>
      <c r="AT41" s="19"/>
      <c r="AU41" s="21">
        <v>11.35</v>
      </c>
      <c r="AV41" s="21"/>
      <c r="AW41" s="21"/>
      <c r="AX41" s="19">
        <v>11.35</v>
      </c>
      <c r="AY41" s="19"/>
      <c r="AZ41" s="19"/>
      <c r="BA41" s="6"/>
      <c r="BB41" s="6"/>
      <c r="BC41" s="6"/>
    </row>
    <row r="42" spans="1:55" x14ac:dyDescent="0.25">
      <c r="A42" s="28">
        <v>93</v>
      </c>
      <c r="B42" s="26">
        <v>45.4</v>
      </c>
      <c r="C42" s="23" t="s">
        <v>10</v>
      </c>
      <c r="D42" s="19">
        <f t="shared" si="0"/>
        <v>11.35</v>
      </c>
      <c r="E42" s="21">
        <v>11.35</v>
      </c>
      <c r="F42" s="21"/>
      <c r="G42" s="21"/>
      <c r="H42" s="19">
        <v>11.35</v>
      </c>
      <c r="I42" s="19"/>
      <c r="J42" s="19"/>
      <c r="K42" s="21">
        <v>11.35</v>
      </c>
      <c r="L42" s="21"/>
      <c r="M42" s="21"/>
      <c r="N42" s="19">
        <v>11.35</v>
      </c>
      <c r="O42" s="19"/>
      <c r="Q42" s="21">
        <v>11.35</v>
      </c>
      <c r="R42" s="21"/>
      <c r="S42" s="21"/>
      <c r="T42" s="19">
        <v>11.35</v>
      </c>
      <c r="U42" s="19"/>
      <c r="V42" s="19"/>
      <c r="W42" s="21">
        <v>11.35</v>
      </c>
      <c r="X42" s="21"/>
      <c r="Y42" s="21"/>
      <c r="Z42" s="19">
        <v>11.35</v>
      </c>
      <c r="AA42" s="19"/>
      <c r="AB42" s="19"/>
      <c r="AC42" s="21">
        <v>11.35</v>
      </c>
      <c r="AD42" s="21"/>
      <c r="AE42" s="21"/>
      <c r="AF42" s="19">
        <v>11.35</v>
      </c>
      <c r="AG42" s="19"/>
      <c r="AH42" s="19"/>
      <c r="AI42" s="21">
        <v>11.35</v>
      </c>
      <c r="AJ42" s="21"/>
      <c r="AK42" s="21"/>
      <c r="AL42" s="19">
        <v>11.35</v>
      </c>
      <c r="AM42" s="19"/>
      <c r="AN42" s="19"/>
      <c r="AO42" s="21">
        <v>11.35</v>
      </c>
      <c r="AP42" s="21"/>
      <c r="AQ42" s="21"/>
      <c r="AR42" s="19">
        <v>11.35</v>
      </c>
      <c r="AS42" s="19"/>
      <c r="AT42" s="19"/>
      <c r="AU42" s="21">
        <v>11.35</v>
      </c>
      <c r="AV42" s="21"/>
      <c r="AW42" s="21"/>
      <c r="AX42" s="19">
        <v>11.35</v>
      </c>
      <c r="AY42" s="19"/>
      <c r="AZ42" s="19"/>
      <c r="BA42" s="6"/>
      <c r="BB42" s="6"/>
      <c r="BC42" s="6"/>
    </row>
    <row r="43" spans="1:55" x14ac:dyDescent="0.25">
      <c r="A43" s="28">
        <v>93</v>
      </c>
      <c r="B43" s="26">
        <v>45.4</v>
      </c>
      <c r="C43" s="23" t="s">
        <v>10</v>
      </c>
      <c r="D43" s="19">
        <f t="shared" si="0"/>
        <v>11.35</v>
      </c>
      <c r="E43" s="21">
        <v>11.35</v>
      </c>
      <c r="F43" s="21"/>
      <c r="G43" s="21"/>
      <c r="H43" s="19">
        <v>11.35</v>
      </c>
      <c r="I43" s="19"/>
      <c r="J43" s="19"/>
      <c r="K43" s="21">
        <v>11.35</v>
      </c>
      <c r="L43" s="21"/>
      <c r="M43" s="21"/>
      <c r="N43" s="19">
        <v>11.35</v>
      </c>
      <c r="O43" s="19"/>
      <c r="Q43" s="21">
        <v>11.35</v>
      </c>
      <c r="R43" s="21"/>
      <c r="S43" s="21"/>
      <c r="T43" s="19">
        <v>11.35</v>
      </c>
      <c r="U43" s="19"/>
      <c r="V43" s="19"/>
      <c r="W43" s="21">
        <v>11.35</v>
      </c>
      <c r="X43" s="21"/>
      <c r="Y43" s="21"/>
      <c r="Z43" s="19">
        <v>11.35</v>
      </c>
      <c r="AA43" s="19"/>
      <c r="AB43" s="19"/>
      <c r="AC43" s="21">
        <v>11.35</v>
      </c>
      <c r="AD43" s="21"/>
      <c r="AE43" s="21"/>
      <c r="AF43" s="19">
        <v>11.35</v>
      </c>
      <c r="AG43" s="19"/>
      <c r="AH43" s="19"/>
      <c r="AI43" s="21">
        <v>11.35</v>
      </c>
      <c r="AJ43" s="21"/>
      <c r="AK43" s="21"/>
      <c r="AL43" s="19">
        <v>11.35</v>
      </c>
      <c r="AM43" s="19"/>
      <c r="AN43" s="19"/>
      <c r="AO43" s="21">
        <v>11.35</v>
      </c>
      <c r="AP43" s="21"/>
      <c r="AQ43" s="21"/>
      <c r="AR43" s="19">
        <v>11.35</v>
      </c>
      <c r="AS43" s="19"/>
      <c r="AT43" s="19"/>
      <c r="AU43" s="21">
        <v>11.35</v>
      </c>
      <c r="AV43" s="21"/>
      <c r="AW43" s="21"/>
      <c r="AX43" s="19">
        <v>11.35</v>
      </c>
      <c r="AY43" s="19"/>
      <c r="AZ43" s="19"/>
      <c r="BA43" s="6"/>
      <c r="BB43" s="6"/>
      <c r="BC43" s="6"/>
    </row>
    <row r="44" spans="1:55" x14ac:dyDescent="0.25">
      <c r="A44" s="28">
        <v>94</v>
      </c>
      <c r="B44" s="26">
        <v>45.5</v>
      </c>
      <c r="C44" s="23" t="s">
        <v>11</v>
      </c>
      <c r="D44" s="19">
        <v>45.5</v>
      </c>
      <c r="E44" s="21">
        <v>45.5</v>
      </c>
      <c r="F44" s="21"/>
      <c r="G44" s="21"/>
      <c r="H44" s="19">
        <v>45.5</v>
      </c>
      <c r="I44" s="19"/>
      <c r="J44" s="19"/>
      <c r="K44" s="21">
        <v>45.5</v>
      </c>
      <c r="L44" s="21"/>
      <c r="M44" s="21"/>
      <c r="N44" s="19"/>
      <c r="O44" s="19"/>
      <c r="P44" s="19">
        <v>45.5</v>
      </c>
      <c r="Q44" s="21">
        <v>45.5</v>
      </c>
      <c r="R44" s="21"/>
      <c r="S44" s="21"/>
      <c r="T44" s="19"/>
      <c r="U44" s="19"/>
      <c r="V44" s="19">
        <v>45.5</v>
      </c>
      <c r="W44" s="21">
        <v>45.5</v>
      </c>
      <c r="X44" s="21"/>
      <c r="Y44" s="21"/>
      <c r="Z44" s="19"/>
      <c r="AA44" s="19"/>
      <c r="AB44" s="19">
        <v>45.5</v>
      </c>
      <c r="AC44" s="21">
        <v>45.5</v>
      </c>
      <c r="AD44" s="21"/>
      <c r="AE44" s="21"/>
      <c r="AF44" s="19"/>
      <c r="AG44" s="19"/>
      <c r="AH44" s="19">
        <v>45.5</v>
      </c>
      <c r="AI44" s="21">
        <v>45.5</v>
      </c>
      <c r="AJ44" s="21"/>
      <c r="AK44" s="21"/>
      <c r="AL44" s="19"/>
      <c r="AM44" s="19"/>
      <c r="AN44" s="19">
        <v>45.5</v>
      </c>
      <c r="AO44" s="21">
        <v>45.5</v>
      </c>
      <c r="AP44" s="21"/>
      <c r="AQ44" s="21"/>
      <c r="AR44" s="19"/>
      <c r="AS44" s="19"/>
      <c r="AT44" s="19">
        <v>45.5</v>
      </c>
      <c r="AU44" s="21">
        <v>45.5</v>
      </c>
      <c r="AV44" s="21"/>
      <c r="AW44" s="21"/>
      <c r="AX44" s="19"/>
      <c r="AY44" s="19"/>
      <c r="AZ44" s="19">
        <v>45.5</v>
      </c>
      <c r="BA44" s="6"/>
      <c r="BB44" s="6"/>
      <c r="BC44" s="6"/>
    </row>
    <row r="45" spans="1:55" x14ac:dyDescent="0.25">
      <c r="A45" s="28">
        <v>95</v>
      </c>
      <c r="B45" s="26">
        <v>24</v>
      </c>
      <c r="C45" s="23" t="s">
        <v>6</v>
      </c>
      <c r="D45" s="19">
        <v>12</v>
      </c>
      <c r="E45" s="21">
        <v>12</v>
      </c>
      <c r="F45" s="21"/>
      <c r="G45" s="21"/>
      <c r="H45" s="19">
        <v>12</v>
      </c>
      <c r="I45" s="19"/>
      <c r="J45" s="19"/>
      <c r="K45" s="21">
        <v>12</v>
      </c>
      <c r="L45" s="21"/>
      <c r="M45" s="21"/>
      <c r="N45" s="19">
        <v>12</v>
      </c>
      <c r="O45" s="19"/>
      <c r="Q45" s="21">
        <v>12</v>
      </c>
      <c r="R45" s="21"/>
      <c r="S45" s="21"/>
      <c r="T45" s="19">
        <v>12</v>
      </c>
      <c r="U45" s="19"/>
      <c r="V45" s="19"/>
      <c r="W45" s="21">
        <v>12</v>
      </c>
      <c r="X45" s="21"/>
      <c r="Y45" s="21"/>
      <c r="Z45" s="19">
        <v>12</v>
      </c>
      <c r="AA45" s="19"/>
      <c r="AB45" s="19"/>
      <c r="AC45" s="21">
        <v>12</v>
      </c>
      <c r="AD45" s="21"/>
      <c r="AE45" s="21"/>
      <c r="AF45" s="19">
        <v>12</v>
      </c>
      <c r="AG45" s="19"/>
      <c r="AH45" s="19"/>
      <c r="AI45" s="21">
        <v>12</v>
      </c>
      <c r="AJ45" s="21"/>
      <c r="AK45" s="21"/>
      <c r="AL45" s="19">
        <v>12</v>
      </c>
      <c r="AM45" s="19"/>
      <c r="AN45" s="19"/>
      <c r="AO45" s="21">
        <v>12</v>
      </c>
      <c r="AP45" s="21"/>
      <c r="AQ45" s="21"/>
      <c r="AR45" s="19">
        <v>12</v>
      </c>
      <c r="AS45" s="19"/>
      <c r="AT45" s="19"/>
      <c r="AU45" s="21">
        <v>12</v>
      </c>
      <c r="AV45" s="21"/>
      <c r="AW45" s="21"/>
      <c r="AX45" s="19">
        <v>12</v>
      </c>
      <c r="AY45" s="19"/>
      <c r="AZ45" s="19"/>
      <c r="BA45" s="6"/>
      <c r="BB45" s="6"/>
      <c r="BC45" s="6"/>
    </row>
    <row r="46" spans="1:55" x14ac:dyDescent="0.25">
      <c r="A46" s="28">
        <v>95</v>
      </c>
      <c r="B46" s="26">
        <v>24</v>
      </c>
      <c r="C46" s="23" t="s">
        <v>6</v>
      </c>
      <c r="D46" s="19">
        <v>12</v>
      </c>
      <c r="E46" s="21">
        <v>12</v>
      </c>
      <c r="F46" s="21"/>
      <c r="G46" s="21"/>
      <c r="H46" s="19">
        <v>12</v>
      </c>
      <c r="I46" s="19"/>
      <c r="J46" s="19"/>
      <c r="K46" s="21">
        <v>12</v>
      </c>
      <c r="L46" s="21"/>
      <c r="M46" s="21"/>
      <c r="N46" s="19">
        <v>12</v>
      </c>
      <c r="O46" s="19"/>
      <c r="Q46" s="21">
        <v>12</v>
      </c>
      <c r="R46" s="21"/>
      <c r="S46" s="21"/>
      <c r="T46" s="19">
        <v>12</v>
      </c>
      <c r="U46" s="19"/>
      <c r="V46" s="19"/>
      <c r="W46" s="21">
        <v>12</v>
      </c>
      <c r="X46" s="21"/>
      <c r="Y46" s="21"/>
      <c r="Z46" s="19">
        <v>12</v>
      </c>
      <c r="AA46" s="19"/>
      <c r="AB46" s="19"/>
      <c r="AC46" s="21">
        <v>12</v>
      </c>
      <c r="AD46" s="21"/>
      <c r="AE46" s="21"/>
      <c r="AF46" s="19">
        <v>12</v>
      </c>
      <c r="AG46" s="19"/>
      <c r="AH46" s="19"/>
      <c r="AI46" s="21">
        <v>12</v>
      </c>
      <c r="AJ46" s="21"/>
      <c r="AK46" s="21"/>
      <c r="AL46" s="19">
        <v>12</v>
      </c>
      <c r="AM46" s="19"/>
      <c r="AN46" s="19"/>
      <c r="AO46" s="21">
        <v>12</v>
      </c>
      <c r="AP46" s="21"/>
      <c r="AQ46" s="21"/>
      <c r="AR46" s="19">
        <v>12</v>
      </c>
      <c r="AS46" s="19"/>
      <c r="AT46" s="19"/>
      <c r="AU46" s="21">
        <v>12</v>
      </c>
      <c r="AV46" s="21"/>
      <c r="AW46" s="21"/>
      <c r="AX46" s="19">
        <v>12</v>
      </c>
      <c r="AY46" s="19"/>
      <c r="AZ46" s="19"/>
      <c r="BA46" s="6"/>
      <c r="BB46" s="6"/>
      <c r="BC46" s="6"/>
    </row>
    <row r="47" spans="1:55" x14ac:dyDescent="0.25">
      <c r="A47" s="28">
        <v>96</v>
      </c>
      <c r="B47" s="26">
        <v>59.3</v>
      </c>
      <c r="C47" s="23" t="s">
        <v>11</v>
      </c>
      <c r="D47" s="26">
        <v>59.3</v>
      </c>
      <c r="E47" s="21">
        <v>59.3</v>
      </c>
      <c r="F47" s="21"/>
      <c r="G47" s="21"/>
      <c r="H47" s="19">
        <v>59.3</v>
      </c>
      <c r="I47" s="19"/>
      <c r="J47" s="19"/>
      <c r="K47" s="21">
        <v>59.3</v>
      </c>
      <c r="L47" s="21"/>
      <c r="M47" s="21"/>
      <c r="N47" s="19">
        <v>59.3</v>
      </c>
      <c r="O47" s="19"/>
      <c r="Q47" s="21">
        <v>59.3</v>
      </c>
      <c r="R47" s="21"/>
      <c r="S47" s="21"/>
      <c r="T47" s="26">
        <v>59.3</v>
      </c>
      <c r="U47" s="19"/>
      <c r="V47" s="19"/>
      <c r="W47" s="21">
        <v>59.3</v>
      </c>
      <c r="X47" s="21"/>
      <c r="Y47" s="21"/>
      <c r="Z47" s="26">
        <v>59.3</v>
      </c>
      <c r="AA47" s="19"/>
      <c r="AB47" s="19"/>
      <c r="AC47" s="21">
        <v>59.3</v>
      </c>
      <c r="AD47" s="21"/>
      <c r="AE47" s="21"/>
      <c r="AF47" s="26">
        <v>59.3</v>
      </c>
      <c r="AG47" s="19"/>
      <c r="AH47" s="19"/>
      <c r="AI47" s="21">
        <v>59.3</v>
      </c>
      <c r="AJ47" s="21"/>
      <c r="AK47" s="21"/>
      <c r="AL47" s="26">
        <v>59.3</v>
      </c>
      <c r="AM47" s="19"/>
      <c r="AN47" s="19"/>
      <c r="AO47" s="21">
        <v>59.3</v>
      </c>
      <c r="AP47" s="21"/>
      <c r="AQ47" s="21"/>
      <c r="AR47" s="26">
        <v>59.3</v>
      </c>
      <c r="AS47" s="19"/>
      <c r="AT47" s="19"/>
      <c r="AU47" s="21">
        <v>59.3</v>
      </c>
      <c r="AV47" s="21"/>
      <c r="AW47" s="21"/>
      <c r="AX47" s="26">
        <v>59.3</v>
      </c>
      <c r="AY47" s="19"/>
      <c r="AZ47" s="19"/>
      <c r="BA47" s="7"/>
      <c r="BB47" s="6"/>
      <c r="BC47" s="6"/>
    </row>
    <row r="48" spans="1:55" x14ac:dyDescent="0.25">
      <c r="A48" s="28">
        <v>97</v>
      </c>
      <c r="B48" s="26">
        <v>45.7</v>
      </c>
      <c r="C48" s="23" t="s">
        <v>11</v>
      </c>
      <c r="D48" s="19">
        <v>45.7</v>
      </c>
      <c r="E48" s="21">
        <v>45.7</v>
      </c>
      <c r="F48" s="21"/>
      <c r="G48" s="21"/>
      <c r="H48" s="19">
        <v>45.7</v>
      </c>
      <c r="I48" s="19"/>
      <c r="J48" s="19"/>
      <c r="K48" s="21"/>
      <c r="L48" s="21"/>
      <c r="M48" s="21">
        <v>45.7</v>
      </c>
      <c r="N48" s="19">
        <v>45.7</v>
      </c>
      <c r="O48" s="19"/>
      <c r="Q48" s="21">
        <v>45.7</v>
      </c>
      <c r="R48" s="21"/>
      <c r="S48" s="21"/>
      <c r="T48" s="19">
        <v>45.7</v>
      </c>
      <c r="U48" s="19"/>
      <c r="V48" s="19"/>
      <c r="W48" s="21">
        <v>45.7</v>
      </c>
      <c r="X48" s="21"/>
      <c r="Y48" s="21"/>
      <c r="Z48" s="19">
        <v>45.7</v>
      </c>
      <c r="AA48" s="19"/>
      <c r="AB48" s="19"/>
      <c r="AC48" s="21">
        <v>45.7</v>
      </c>
      <c r="AD48" s="21"/>
      <c r="AE48" s="21"/>
      <c r="AF48" s="19">
        <v>45.7</v>
      </c>
      <c r="AG48" s="19"/>
      <c r="AH48" s="19"/>
      <c r="AI48" s="21">
        <v>45.7</v>
      </c>
      <c r="AJ48" s="21"/>
      <c r="AK48" s="21"/>
      <c r="AL48" s="19">
        <v>45.7</v>
      </c>
      <c r="AM48" s="19"/>
      <c r="AN48" s="19"/>
      <c r="AO48" s="21">
        <v>45.7</v>
      </c>
      <c r="AP48" s="21"/>
      <c r="AQ48" s="21"/>
      <c r="AR48" s="19">
        <v>45.7</v>
      </c>
      <c r="AS48" s="19"/>
      <c r="AT48" s="19"/>
      <c r="AU48" s="21">
        <v>45.7</v>
      </c>
      <c r="AV48" s="21"/>
      <c r="AW48" s="21"/>
      <c r="AX48" s="19">
        <v>45.7</v>
      </c>
      <c r="AY48" s="19"/>
      <c r="AZ48" s="19"/>
      <c r="BA48" s="6"/>
      <c r="BB48" s="6"/>
      <c r="BC48" s="6"/>
    </row>
    <row r="49" spans="1:55" x14ac:dyDescent="0.25">
      <c r="A49" s="18">
        <v>99</v>
      </c>
      <c r="B49" s="19">
        <v>58.5</v>
      </c>
      <c r="C49" s="23" t="s">
        <v>11</v>
      </c>
      <c r="D49" s="19">
        <v>58.5</v>
      </c>
      <c r="E49" s="21">
        <v>58.5</v>
      </c>
      <c r="F49" s="21"/>
      <c r="G49" s="21"/>
      <c r="H49" s="19">
        <v>58.5</v>
      </c>
      <c r="I49" s="19"/>
      <c r="J49" s="19"/>
      <c r="K49" s="21">
        <v>58.5</v>
      </c>
      <c r="L49" s="21"/>
      <c r="M49" s="21"/>
      <c r="N49" s="19">
        <v>58.5</v>
      </c>
      <c r="O49" s="19"/>
      <c r="Q49" s="21">
        <v>58.5</v>
      </c>
      <c r="R49" s="21"/>
      <c r="S49" s="21"/>
      <c r="T49" s="19">
        <v>58.5</v>
      </c>
      <c r="U49" s="19"/>
      <c r="V49" s="19"/>
      <c r="W49" s="21">
        <v>58.5</v>
      </c>
      <c r="X49" s="21"/>
      <c r="Y49" s="21"/>
      <c r="Z49" s="19">
        <v>58.5</v>
      </c>
      <c r="AA49" s="19"/>
      <c r="AB49" s="19"/>
      <c r="AC49" s="21">
        <v>58.5</v>
      </c>
      <c r="AD49" s="21"/>
      <c r="AE49" s="21"/>
      <c r="AF49" s="19">
        <v>58.5</v>
      </c>
      <c r="AG49" s="19"/>
      <c r="AH49" s="19"/>
      <c r="AI49" s="21">
        <v>58.5</v>
      </c>
      <c r="AJ49" s="21"/>
      <c r="AK49" s="21"/>
      <c r="AL49" s="19">
        <v>58.5</v>
      </c>
      <c r="AM49" s="19"/>
      <c r="AN49" s="19"/>
      <c r="AO49" s="21">
        <v>58.5</v>
      </c>
      <c r="AP49" s="21"/>
      <c r="AQ49" s="21"/>
      <c r="AR49" s="19">
        <v>58.5</v>
      </c>
      <c r="AS49" s="19"/>
      <c r="AT49" s="19"/>
      <c r="AU49" s="21">
        <v>58.5</v>
      </c>
      <c r="AV49" s="21"/>
      <c r="AW49" s="21"/>
      <c r="AX49" s="19">
        <v>58.5</v>
      </c>
      <c r="AY49" s="19"/>
      <c r="AZ49" s="19"/>
      <c r="BA49" s="6"/>
      <c r="BB49" s="6"/>
      <c r="BC49" s="6"/>
    </row>
    <row r="50" spans="1:55" x14ac:dyDescent="0.25">
      <c r="A50" s="28">
        <v>103</v>
      </c>
      <c r="B50" s="26">
        <v>44.9</v>
      </c>
      <c r="C50" s="23" t="s">
        <v>12</v>
      </c>
      <c r="D50" s="19">
        <f>B50/3</f>
        <v>14.966666666666667</v>
      </c>
      <c r="E50" s="21">
        <v>14.97</v>
      </c>
      <c r="F50" s="21"/>
      <c r="G50" s="21"/>
      <c r="H50" s="19">
        <v>14.97</v>
      </c>
      <c r="I50" s="19"/>
      <c r="J50" s="19"/>
      <c r="K50" s="21">
        <v>14.97</v>
      </c>
      <c r="L50" s="21"/>
      <c r="M50" s="21"/>
      <c r="N50" s="19">
        <v>14.97</v>
      </c>
      <c r="O50" s="19"/>
      <c r="Q50" s="21">
        <v>14.97</v>
      </c>
      <c r="R50" s="21"/>
      <c r="S50" s="21"/>
      <c r="T50" s="19">
        <v>14.97</v>
      </c>
      <c r="U50" s="19"/>
      <c r="V50" s="19"/>
      <c r="W50" s="21">
        <v>14.97</v>
      </c>
      <c r="X50" s="21"/>
      <c r="Y50" s="21"/>
      <c r="Z50" s="19">
        <v>14.97</v>
      </c>
      <c r="AA50" s="19"/>
      <c r="AB50" s="19"/>
      <c r="AC50" s="21">
        <v>14.97</v>
      </c>
      <c r="AD50" s="21"/>
      <c r="AE50" s="21"/>
      <c r="AF50" s="19">
        <v>14.97</v>
      </c>
      <c r="AG50" s="19"/>
      <c r="AH50" s="19"/>
      <c r="AI50" s="21">
        <v>14.97</v>
      </c>
      <c r="AJ50" s="21"/>
      <c r="AK50" s="21"/>
      <c r="AL50" s="19">
        <v>14.97</v>
      </c>
      <c r="AM50" s="19"/>
      <c r="AN50" s="19"/>
      <c r="AO50" s="21">
        <v>14.97</v>
      </c>
      <c r="AP50" s="21"/>
      <c r="AQ50" s="21"/>
      <c r="AR50" s="19">
        <v>14.97</v>
      </c>
      <c r="AS50" s="19"/>
      <c r="AT50" s="19"/>
      <c r="AU50" s="21">
        <v>14.97</v>
      </c>
      <c r="AV50" s="21"/>
      <c r="AW50" s="21"/>
      <c r="AX50" s="19">
        <v>14.97</v>
      </c>
      <c r="AY50" s="19"/>
      <c r="AZ50" s="19"/>
      <c r="BA50" s="6"/>
      <c r="BB50" s="6"/>
      <c r="BC50" s="6"/>
    </row>
    <row r="51" spans="1:55" x14ac:dyDescent="0.25">
      <c r="A51" s="28">
        <v>103</v>
      </c>
      <c r="B51" s="26">
        <v>44.9</v>
      </c>
      <c r="C51" s="23" t="s">
        <v>12</v>
      </c>
      <c r="D51" s="19">
        <f>B51/3</f>
        <v>14.966666666666667</v>
      </c>
      <c r="E51" s="21">
        <v>14.97</v>
      </c>
      <c r="F51" s="21"/>
      <c r="G51" s="21"/>
      <c r="H51" s="19">
        <v>14.97</v>
      </c>
      <c r="I51" s="19"/>
      <c r="J51" s="19"/>
      <c r="K51" s="21">
        <v>14.97</v>
      </c>
      <c r="L51" s="21"/>
      <c r="M51" s="21"/>
      <c r="N51" s="19">
        <v>14.97</v>
      </c>
      <c r="O51" s="19"/>
      <c r="Q51" s="21">
        <v>14.97</v>
      </c>
      <c r="R51" s="21"/>
      <c r="S51" s="21"/>
      <c r="T51" s="19">
        <v>14.97</v>
      </c>
      <c r="U51" s="19"/>
      <c r="V51" s="19"/>
      <c r="W51" s="21">
        <v>14.97</v>
      </c>
      <c r="X51" s="21"/>
      <c r="Y51" s="21"/>
      <c r="Z51" s="19">
        <v>14.97</v>
      </c>
      <c r="AA51" s="19"/>
      <c r="AB51" s="19"/>
      <c r="AC51" s="21">
        <v>14.97</v>
      </c>
      <c r="AD51" s="21"/>
      <c r="AE51" s="21"/>
      <c r="AF51" s="19">
        <v>14.97</v>
      </c>
      <c r="AG51" s="19"/>
      <c r="AH51" s="19"/>
      <c r="AI51" s="21">
        <v>14.97</v>
      </c>
      <c r="AJ51" s="21"/>
      <c r="AK51" s="21"/>
      <c r="AL51" s="19">
        <v>14.97</v>
      </c>
      <c r="AM51" s="19"/>
      <c r="AN51" s="19"/>
      <c r="AO51" s="21">
        <v>14.97</v>
      </c>
      <c r="AP51" s="21"/>
      <c r="AQ51" s="21"/>
      <c r="AR51" s="19">
        <v>14.97</v>
      </c>
      <c r="AS51" s="19"/>
      <c r="AT51" s="19"/>
      <c r="AU51" s="21">
        <v>14.97</v>
      </c>
      <c r="AV51" s="21"/>
      <c r="AW51" s="21"/>
      <c r="AX51" s="19">
        <v>14.97</v>
      </c>
      <c r="AY51" s="19"/>
      <c r="AZ51" s="19"/>
      <c r="BA51" s="6"/>
      <c r="BB51" s="6"/>
      <c r="BC51" s="6"/>
    </row>
    <row r="52" spans="1:55" x14ac:dyDescent="0.25">
      <c r="A52" s="28">
        <v>103</v>
      </c>
      <c r="B52" s="26">
        <v>44.9</v>
      </c>
      <c r="C52" s="23" t="s">
        <v>12</v>
      </c>
      <c r="D52" s="19">
        <f>B52/3</f>
        <v>14.966666666666667</v>
      </c>
      <c r="E52" s="21">
        <v>14.97</v>
      </c>
      <c r="F52" s="21"/>
      <c r="G52" s="21"/>
      <c r="H52" s="19">
        <v>14.97</v>
      </c>
      <c r="I52" s="19"/>
      <c r="J52" s="19"/>
      <c r="K52" s="21">
        <v>14.97</v>
      </c>
      <c r="L52" s="21"/>
      <c r="M52" s="21"/>
      <c r="N52" s="19">
        <v>14.97</v>
      </c>
      <c r="O52" s="19"/>
      <c r="Q52" s="21">
        <v>14.97</v>
      </c>
      <c r="R52" s="21"/>
      <c r="S52" s="21"/>
      <c r="T52" s="19">
        <v>14.97</v>
      </c>
      <c r="U52" s="19"/>
      <c r="V52" s="19"/>
      <c r="W52" s="21">
        <v>14.97</v>
      </c>
      <c r="X52" s="21"/>
      <c r="Y52" s="21"/>
      <c r="Z52" s="19">
        <v>14.97</v>
      </c>
      <c r="AA52" s="19"/>
      <c r="AB52" s="19"/>
      <c r="AC52" s="21">
        <v>14.97</v>
      </c>
      <c r="AD52" s="21"/>
      <c r="AE52" s="21"/>
      <c r="AF52" s="19">
        <v>14.97</v>
      </c>
      <c r="AG52" s="19"/>
      <c r="AH52" s="19"/>
      <c r="AI52" s="21">
        <v>14.97</v>
      </c>
      <c r="AJ52" s="21"/>
      <c r="AK52" s="21"/>
      <c r="AL52" s="19">
        <v>14.97</v>
      </c>
      <c r="AM52" s="19"/>
      <c r="AN52" s="19"/>
      <c r="AO52" s="21">
        <v>14.97</v>
      </c>
      <c r="AP52" s="21"/>
      <c r="AQ52" s="21"/>
      <c r="AR52" s="19">
        <v>14.97</v>
      </c>
      <c r="AS52" s="19"/>
      <c r="AT52" s="19"/>
      <c r="AU52" s="21">
        <v>14.97</v>
      </c>
      <c r="AV52" s="21"/>
      <c r="AW52" s="21"/>
      <c r="AX52" s="19">
        <v>14.97</v>
      </c>
      <c r="AY52" s="19"/>
      <c r="AZ52" s="19"/>
      <c r="BA52" s="6"/>
      <c r="BB52" s="6"/>
      <c r="BC52" s="6"/>
    </row>
    <row r="53" spans="1:55" x14ac:dyDescent="0.25">
      <c r="A53" s="28">
        <v>104</v>
      </c>
      <c r="B53" s="26">
        <v>37.299999999999997</v>
      </c>
      <c r="C53" s="23" t="s">
        <v>11</v>
      </c>
      <c r="D53" s="26">
        <v>37.299999999999997</v>
      </c>
      <c r="E53" s="21">
        <v>37.299999999999997</v>
      </c>
      <c r="F53" s="21"/>
      <c r="G53" s="21"/>
      <c r="H53" s="26">
        <v>37.299999999999997</v>
      </c>
      <c r="I53" s="19"/>
      <c r="J53" s="19"/>
      <c r="K53" s="21">
        <v>37.299999999999997</v>
      </c>
      <c r="L53" s="21"/>
      <c r="M53" s="21"/>
      <c r="N53" s="19">
        <v>37.299999999999997</v>
      </c>
      <c r="O53" s="19"/>
      <c r="P53" s="19"/>
      <c r="Q53" s="21">
        <v>37.299999999999997</v>
      </c>
      <c r="R53" s="21"/>
      <c r="S53" s="21"/>
      <c r="T53" s="19">
        <v>37.299999999999997</v>
      </c>
      <c r="U53" s="19"/>
      <c r="V53" s="19"/>
      <c r="W53" s="21">
        <v>37.299999999999997</v>
      </c>
      <c r="X53" s="21"/>
      <c r="Y53" s="21"/>
      <c r="Z53" s="19">
        <v>37.299999999999997</v>
      </c>
      <c r="AA53" s="19"/>
      <c r="AB53" s="19"/>
      <c r="AC53" s="21">
        <v>37.299999999999997</v>
      </c>
      <c r="AD53" s="21"/>
      <c r="AE53" s="21"/>
      <c r="AF53" s="19">
        <v>37.299999999999997</v>
      </c>
      <c r="AG53" s="19"/>
      <c r="AH53" s="19"/>
      <c r="AI53" s="21">
        <v>37.299999999999997</v>
      </c>
      <c r="AJ53" s="21"/>
      <c r="AK53" s="21"/>
      <c r="AL53" s="19">
        <v>37.299999999999997</v>
      </c>
      <c r="AM53" s="19"/>
      <c r="AN53" s="19"/>
      <c r="AO53" s="21">
        <v>37.299999999999997</v>
      </c>
      <c r="AP53" s="21"/>
      <c r="AQ53" s="21"/>
      <c r="AR53" s="19">
        <v>37.299999999999997</v>
      </c>
      <c r="AS53" s="19"/>
      <c r="AT53" s="19"/>
      <c r="AU53" s="21">
        <v>37.299999999999997</v>
      </c>
      <c r="AV53" s="21"/>
      <c r="AW53" s="21"/>
      <c r="AX53" s="19">
        <v>37.299999999999997</v>
      </c>
      <c r="AY53" s="19"/>
      <c r="AZ53" s="19"/>
      <c r="BA53" s="6"/>
      <c r="BB53" s="6"/>
      <c r="BC53" s="6"/>
    </row>
    <row r="54" spans="1:55" x14ac:dyDescent="0.25">
      <c r="A54" s="28">
        <v>105</v>
      </c>
      <c r="B54" s="26">
        <v>45.8</v>
      </c>
      <c r="C54" s="23" t="s">
        <v>11</v>
      </c>
      <c r="D54" s="26">
        <v>45.8</v>
      </c>
      <c r="E54" s="21">
        <v>45.8</v>
      </c>
      <c r="F54" s="21"/>
      <c r="G54" s="21"/>
      <c r="H54" s="26">
        <v>45.8</v>
      </c>
      <c r="I54" s="19"/>
      <c r="J54" s="19"/>
      <c r="K54" s="21">
        <v>45.8</v>
      </c>
      <c r="L54" s="21"/>
      <c r="M54" s="21"/>
      <c r="N54" s="26">
        <v>45.8</v>
      </c>
      <c r="O54" s="19"/>
      <c r="Q54" s="21">
        <v>45.8</v>
      </c>
      <c r="R54" s="21"/>
      <c r="S54" s="21"/>
      <c r="T54" s="19">
        <v>45.8</v>
      </c>
      <c r="U54" s="19"/>
      <c r="V54" s="19"/>
      <c r="W54" s="21">
        <v>45.8</v>
      </c>
      <c r="X54" s="21"/>
      <c r="Y54" s="21"/>
      <c r="Z54" s="19">
        <v>45.8</v>
      </c>
      <c r="AA54" s="19"/>
      <c r="AB54" s="19"/>
      <c r="AC54" s="21">
        <v>45.8</v>
      </c>
      <c r="AD54" s="21"/>
      <c r="AE54" s="21"/>
      <c r="AF54" s="19">
        <v>45.8</v>
      </c>
      <c r="AG54" s="19"/>
      <c r="AH54" s="19"/>
      <c r="AI54" s="21">
        <v>45.8</v>
      </c>
      <c r="AJ54" s="21"/>
      <c r="AK54" s="21"/>
      <c r="AL54" s="19">
        <v>45.8</v>
      </c>
      <c r="AM54" s="19"/>
      <c r="AN54" s="19"/>
      <c r="AO54" s="21">
        <v>45.8</v>
      </c>
      <c r="AP54" s="21"/>
      <c r="AQ54" s="21"/>
      <c r="AR54" s="19">
        <v>45.8</v>
      </c>
      <c r="AS54" s="19"/>
      <c r="AT54" s="19"/>
      <c r="AU54" s="21">
        <v>45.8</v>
      </c>
      <c r="AV54" s="21"/>
      <c r="AW54" s="21"/>
      <c r="AX54" s="19">
        <v>45.8</v>
      </c>
      <c r="AY54" s="19"/>
      <c r="AZ54" s="19"/>
      <c r="BA54" s="6"/>
      <c r="BB54" s="6"/>
      <c r="BC54" s="6"/>
    </row>
    <row r="55" spans="1:55" x14ac:dyDescent="0.25">
      <c r="A55" s="28">
        <v>106</v>
      </c>
      <c r="B55" s="26">
        <v>45.7</v>
      </c>
      <c r="C55" s="23" t="s">
        <v>12</v>
      </c>
      <c r="D55" s="19">
        <f>B55/3</f>
        <v>15.233333333333334</v>
      </c>
      <c r="E55" s="21">
        <v>15.23</v>
      </c>
      <c r="F55" s="21"/>
      <c r="G55" s="21"/>
      <c r="H55" s="19">
        <v>15.23</v>
      </c>
      <c r="I55" s="19"/>
      <c r="J55" s="19"/>
      <c r="K55" s="21">
        <v>15.23</v>
      </c>
      <c r="L55" s="21"/>
      <c r="M55" s="21"/>
      <c r="N55" s="19">
        <v>15.23</v>
      </c>
      <c r="O55" s="19"/>
      <c r="Q55" s="21">
        <v>15.23</v>
      </c>
      <c r="R55" s="21"/>
      <c r="S55" s="21"/>
      <c r="T55" s="19">
        <v>15.23</v>
      </c>
      <c r="U55" s="19"/>
      <c r="V55" s="19"/>
      <c r="W55" s="21">
        <v>15.23</v>
      </c>
      <c r="X55" s="21"/>
      <c r="Y55" s="21"/>
      <c r="Z55" s="19">
        <v>15.23</v>
      </c>
      <c r="AA55" s="19"/>
      <c r="AB55" s="19"/>
      <c r="AC55" s="21">
        <v>15.23</v>
      </c>
      <c r="AD55" s="21"/>
      <c r="AE55" s="21"/>
      <c r="AF55" s="19">
        <v>15.23</v>
      </c>
      <c r="AG55" s="19"/>
      <c r="AH55" s="19"/>
      <c r="AI55" s="21">
        <v>15.23</v>
      </c>
      <c r="AJ55" s="21"/>
      <c r="AK55" s="21"/>
      <c r="AL55" s="19">
        <v>15.23</v>
      </c>
      <c r="AM55" s="19"/>
      <c r="AN55" s="19"/>
      <c r="AO55" s="21">
        <v>15.23</v>
      </c>
      <c r="AP55" s="21"/>
      <c r="AQ55" s="21"/>
      <c r="AR55" s="19">
        <v>15.23</v>
      </c>
      <c r="AS55" s="19"/>
      <c r="AT55" s="19"/>
      <c r="AU55" s="21">
        <v>15.23</v>
      </c>
      <c r="AV55" s="21"/>
      <c r="AW55" s="21"/>
      <c r="AX55" s="19">
        <v>15.23</v>
      </c>
      <c r="AY55" s="19"/>
      <c r="AZ55" s="19"/>
      <c r="BA55" s="6"/>
      <c r="BB55" s="6"/>
      <c r="BC55" s="6"/>
    </row>
    <row r="56" spans="1:55" x14ac:dyDescent="0.25">
      <c r="A56" s="28">
        <v>106</v>
      </c>
      <c r="B56" s="26">
        <v>45.7</v>
      </c>
      <c r="C56" s="23" t="s">
        <v>12</v>
      </c>
      <c r="D56" s="19">
        <f t="shared" ref="D56:D57" si="1">B56/3</f>
        <v>15.233333333333334</v>
      </c>
      <c r="E56" s="21">
        <v>15.23</v>
      </c>
      <c r="F56" s="21"/>
      <c r="G56" s="21"/>
      <c r="H56" s="19">
        <v>15.23</v>
      </c>
      <c r="I56" s="19"/>
      <c r="J56" s="19"/>
      <c r="K56" s="21">
        <v>15.23</v>
      </c>
      <c r="L56" s="21"/>
      <c r="M56" s="21"/>
      <c r="N56" s="19">
        <v>15.23</v>
      </c>
      <c r="O56" s="19"/>
      <c r="Q56" s="21">
        <v>15.23</v>
      </c>
      <c r="R56" s="21"/>
      <c r="S56" s="21"/>
      <c r="T56" s="19">
        <v>15.23</v>
      </c>
      <c r="U56" s="19"/>
      <c r="V56" s="19"/>
      <c r="W56" s="21">
        <v>15.23</v>
      </c>
      <c r="X56" s="21"/>
      <c r="Y56" s="21"/>
      <c r="Z56" s="19">
        <v>15.23</v>
      </c>
      <c r="AA56" s="19"/>
      <c r="AB56" s="19"/>
      <c r="AC56" s="21">
        <v>15.23</v>
      </c>
      <c r="AD56" s="21"/>
      <c r="AE56" s="21"/>
      <c r="AF56" s="19">
        <v>15.23</v>
      </c>
      <c r="AG56" s="19"/>
      <c r="AH56" s="19"/>
      <c r="AI56" s="21">
        <v>15.23</v>
      </c>
      <c r="AJ56" s="21"/>
      <c r="AK56" s="21"/>
      <c r="AL56" s="19">
        <v>15.23</v>
      </c>
      <c r="AM56" s="19"/>
      <c r="AN56" s="19"/>
      <c r="AO56" s="21">
        <v>15.23</v>
      </c>
      <c r="AP56" s="21"/>
      <c r="AQ56" s="21"/>
      <c r="AR56" s="19">
        <v>15.23</v>
      </c>
      <c r="AS56" s="19"/>
      <c r="AT56" s="19"/>
      <c r="AU56" s="21">
        <v>15.23</v>
      </c>
      <c r="AV56" s="21"/>
      <c r="AW56" s="21"/>
      <c r="AX56" s="19">
        <v>15.23</v>
      </c>
      <c r="AY56" s="19"/>
      <c r="AZ56" s="19"/>
      <c r="BA56" s="6"/>
      <c r="BB56" s="6"/>
      <c r="BC56" s="6"/>
    </row>
    <row r="57" spans="1:55" x14ac:dyDescent="0.25">
      <c r="A57" s="28">
        <v>106</v>
      </c>
      <c r="B57" s="26">
        <v>45.7</v>
      </c>
      <c r="C57" s="23" t="s">
        <v>12</v>
      </c>
      <c r="D57" s="19">
        <f t="shared" si="1"/>
        <v>15.233333333333334</v>
      </c>
      <c r="E57" s="21">
        <v>15.23</v>
      </c>
      <c r="F57" s="21"/>
      <c r="G57" s="21"/>
      <c r="H57" s="19">
        <v>15.23</v>
      </c>
      <c r="I57" s="19"/>
      <c r="J57" s="19"/>
      <c r="K57" s="21">
        <v>15.23</v>
      </c>
      <c r="L57" s="21"/>
      <c r="M57" s="21"/>
      <c r="N57" s="19">
        <v>15.23</v>
      </c>
      <c r="O57" s="19"/>
      <c r="Q57" s="21">
        <v>15.23</v>
      </c>
      <c r="R57" s="21"/>
      <c r="S57" s="21"/>
      <c r="T57" s="19">
        <v>15.23</v>
      </c>
      <c r="U57" s="19"/>
      <c r="V57" s="19"/>
      <c r="W57" s="21">
        <v>15.23</v>
      </c>
      <c r="X57" s="21"/>
      <c r="Y57" s="21"/>
      <c r="Z57" s="19">
        <v>15.23</v>
      </c>
      <c r="AA57" s="19"/>
      <c r="AB57" s="19"/>
      <c r="AC57" s="21">
        <v>15.23</v>
      </c>
      <c r="AD57" s="21"/>
      <c r="AE57" s="21"/>
      <c r="AF57" s="19">
        <v>15.23</v>
      </c>
      <c r="AG57" s="19"/>
      <c r="AH57" s="19"/>
      <c r="AI57" s="21">
        <v>15.23</v>
      </c>
      <c r="AJ57" s="21"/>
      <c r="AK57" s="21"/>
      <c r="AL57" s="19">
        <v>15.23</v>
      </c>
      <c r="AM57" s="19"/>
      <c r="AN57" s="19"/>
      <c r="AO57" s="21">
        <v>15.23</v>
      </c>
      <c r="AP57" s="21"/>
      <c r="AQ57" s="21"/>
      <c r="AR57" s="19">
        <v>15.23</v>
      </c>
      <c r="AS57" s="19"/>
      <c r="AT57" s="19"/>
      <c r="AU57" s="21">
        <v>15.23</v>
      </c>
      <c r="AV57" s="21"/>
      <c r="AW57" s="21"/>
      <c r="AX57" s="19">
        <v>15.23</v>
      </c>
      <c r="AY57" s="19"/>
      <c r="AZ57" s="19"/>
      <c r="BA57" s="6"/>
      <c r="BB57" s="6"/>
      <c r="BC57" s="6"/>
    </row>
    <row r="58" spans="1:55" x14ac:dyDescent="0.25">
      <c r="A58" s="28">
        <v>107</v>
      </c>
      <c r="B58" s="26">
        <v>37.5</v>
      </c>
      <c r="C58" s="23" t="s">
        <v>11</v>
      </c>
      <c r="D58" s="19">
        <v>37.5</v>
      </c>
      <c r="E58" s="21">
        <v>37.5</v>
      </c>
      <c r="F58" s="21"/>
      <c r="G58" s="21"/>
      <c r="H58" s="19">
        <v>37.5</v>
      </c>
      <c r="I58" s="19"/>
      <c r="J58" s="19"/>
      <c r="K58" s="21">
        <v>37.5</v>
      </c>
      <c r="L58" s="21"/>
      <c r="M58" s="21"/>
      <c r="N58" s="19">
        <v>37.5</v>
      </c>
      <c r="O58" s="19"/>
      <c r="Q58" s="21">
        <v>37.5</v>
      </c>
      <c r="R58" s="21"/>
      <c r="S58" s="21"/>
      <c r="T58" s="19">
        <v>37.5</v>
      </c>
      <c r="U58" s="19"/>
      <c r="V58" s="19"/>
      <c r="W58" s="21">
        <v>37.5</v>
      </c>
      <c r="X58" s="21"/>
      <c r="Y58" s="21"/>
      <c r="Z58" s="19">
        <v>37.5</v>
      </c>
      <c r="AA58" s="19"/>
      <c r="AB58" s="19"/>
      <c r="AC58" s="21">
        <v>37.5</v>
      </c>
      <c r="AD58" s="21"/>
      <c r="AE58" s="21"/>
      <c r="AF58" s="19">
        <v>37.5</v>
      </c>
      <c r="AG58" s="19"/>
      <c r="AH58" s="19"/>
      <c r="AI58" s="21">
        <v>37.5</v>
      </c>
      <c r="AJ58" s="21"/>
      <c r="AK58" s="21"/>
      <c r="AL58" s="19">
        <v>37.5</v>
      </c>
      <c r="AM58" s="19"/>
      <c r="AN58" s="19"/>
      <c r="AO58" s="21">
        <v>37.5</v>
      </c>
      <c r="AP58" s="21"/>
      <c r="AQ58" s="21"/>
      <c r="AR58" s="19">
        <v>37.5</v>
      </c>
      <c r="AS58" s="19"/>
      <c r="AT58" s="19"/>
      <c r="AU58" s="21">
        <v>37.5</v>
      </c>
      <c r="AV58" s="21"/>
      <c r="AW58" s="21"/>
      <c r="AX58" s="19">
        <v>37.5</v>
      </c>
      <c r="AY58" s="19"/>
      <c r="AZ58" s="19"/>
      <c r="BA58" s="6"/>
      <c r="BB58" s="6"/>
      <c r="BC58" s="6"/>
    </row>
    <row r="59" spans="1:55" x14ac:dyDescent="0.25">
      <c r="A59" s="18">
        <v>108</v>
      </c>
      <c r="B59" s="26">
        <v>45.2</v>
      </c>
      <c r="C59" s="23" t="s">
        <v>12</v>
      </c>
      <c r="D59" s="19">
        <f>B59/3</f>
        <v>15.066666666666668</v>
      </c>
      <c r="E59" s="21">
        <v>15.07</v>
      </c>
      <c r="F59" s="21"/>
      <c r="G59" s="21"/>
      <c r="H59" s="19">
        <v>15.07</v>
      </c>
      <c r="I59" s="19"/>
      <c r="J59" s="19"/>
      <c r="K59" s="21">
        <v>15.07</v>
      </c>
      <c r="L59" s="21"/>
      <c r="M59" s="21"/>
      <c r="N59" s="19">
        <v>15.07</v>
      </c>
      <c r="O59" s="19"/>
      <c r="Q59" s="21">
        <v>15.07</v>
      </c>
      <c r="R59" s="21"/>
      <c r="S59" s="21"/>
      <c r="T59" s="19"/>
      <c r="U59" s="19"/>
      <c r="V59" s="19">
        <v>15.07</v>
      </c>
      <c r="W59" s="21">
        <v>15.07</v>
      </c>
      <c r="X59" s="21"/>
      <c r="Y59" s="21"/>
      <c r="Z59" s="19"/>
      <c r="AA59" s="19"/>
      <c r="AB59" s="19">
        <v>15.07</v>
      </c>
      <c r="AC59" s="21">
        <v>15.07</v>
      </c>
      <c r="AD59" s="21"/>
      <c r="AE59" s="21"/>
      <c r="AF59" s="19"/>
      <c r="AG59" s="19"/>
      <c r="AH59" s="19">
        <v>15.07</v>
      </c>
      <c r="AI59" s="21">
        <v>15.07</v>
      </c>
      <c r="AJ59" s="21"/>
      <c r="AK59" s="21"/>
      <c r="AL59" s="19"/>
      <c r="AM59" s="19"/>
      <c r="AN59" s="19">
        <v>15.07</v>
      </c>
      <c r="AO59" s="21">
        <v>15.07</v>
      </c>
      <c r="AP59" s="21"/>
      <c r="AQ59" s="21"/>
      <c r="AR59" s="19"/>
      <c r="AS59" s="19"/>
      <c r="AT59" s="19">
        <v>15.07</v>
      </c>
      <c r="AU59" s="21">
        <v>15.07</v>
      </c>
      <c r="AV59" s="21"/>
      <c r="AW59" s="21"/>
      <c r="AX59" s="19"/>
      <c r="AY59" s="19"/>
      <c r="AZ59" s="19">
        <v>15.07</v>
      </c>
      <c r="BA59" s="6"/>
      <c r="BB59" s="6"/>
      <c r="BC59" s="6"/>
    </row>
    <row r="60" spans="1:55" x14ac:dyDescent="0.25">
      <c r="A60" s="18">
        <v>108</v>
      </c>
      <c r="B60" s="26">
        <v>45.2</v>
      </c>
      <c r="C60" s="23" t="s">
        <v>12</v>
      </c>
      <c r="D60" s="19">
        <f t="shared" ref="D60:D61" si="2">B60/3</f>
        <v>15.066666666666668</v>
      </c>
      <c r="E60" s="21">
        <v>15.07</v>
      </c>
      <c r="F60" s="21"/>
      <c r="G60" s="21"/>
      <c r="H60" s="19">
        <v>15.07</v>
      </c>
      <c r="I60" s="19"/>
      <c r="J60" s="19"/>
      <c r="K60" s="21">
        <v>15.07</v>
      </c>
      <c r="L60" s="21"/>
      <c r="M60" s="21"/>
      <c r="N60" s="19">
        <v>15.07</v>
      </c>
      <c r="O60" s="19"/>
      <c r="Q60" s="21">
        <v>15.07</v>
      </c>
      <c r="R60" s="21"/>
      <c r="S60" s="21"/>
      <c r="T60" s="19"/>
      <c r="U60" s="19"/>
      <c r="V60" s="19">
        <v>15.07</v>
      </c>
      <c r="W60" s="21">
        <v>15.07</v>
      </c>
      <c r="X60" s="21"/>
      <c r="Y60" s="21"/>
      <c r="Z60" s="19"/>
      <c r="AA60" s="19"/>
      <c r="AB60" s="19">
        <v>15.07</v>
      </c>
      <c r="AC60" s="21">
        <v>15.07</v>
      </c>
      <c r="AD60" s="21"/>
      <c r="AE60" s="21"/>
      <c r="AF60" s="19"/>
      <c r="AG60" s="19"/>
      <c r="AH60" s="19">
        <v>15.07</v>
      </c>
      <c r="AI60" s="21">
        <v>15.07</v>
      </c>
      <c r="AJ60" s="21"/>
      <c r="AK60" s="21"/>
      <c r="AL60" s="19"/>
      <c r="AM60" s="19"/>
      <c r="AN60" s="19">
        <v>15.07</v>
      </c>
      <c r="AO60" s="21">
        <v>15.07</v>
      </c>
      <c r="AP60" s="21"/>
      <c r="AQ60" s="21"/>
      <c r="AR60" s="19"/>
      <c r="AS60" s="19"/>
      <c r="AT60" s="19">
        <v>15.07</v>
      </c>
      <c r="AU60" s="21">
        <v>15.07</v>
      </c>
      <c r="AV60" s="21"/>
      <c r="AW60" s="21"/>
      <c r="AX60" s="19"/>
      <c r="AY60" s="19"/>
      <c r="AZ60" s="19">
        <v>15.07</v>
      </c>
      <c r="BA60" s="6"/>
      <c r="BB60" s="6"/>
      <c r="BC60" s="6"/>
    </row>
    <row r="61" spans="1:55" x14ac:dyDescent="0.25">
      <c r="A61" s="18">
        <v>108</v>
      </c>
      <c r="B61" s="26">
        <v>45.2</v>
      </c>
      <c r="C61" s="23" t="s">
        <v>12</v>
      </c>
      <c r="D61" s="19">
        <f t="shared" si="2"/>
        <v>15.066666666666668</v>
      </c>
      <c r="E61" s="21">
        <v>15.07</v>
      </c>
      <c r="F61" s="21"/>
      <c r="G61" s="21"/>
      <c r="H61" s="19">
        <v>15.07</v>
      </c>
      <c r="I61" s="19"/>
      <c r="J61" s="19"/>
      <c r="K61" s="21">
        <v>15.07</v>
      </c>
      <c r="L61" s="21"/>
      <c r="M61" s="21"/>
      <c r="N61" s="19">
        <v>15.07</v>
      </c>
      <c r="O61" s="19"/>
      <c r="Q61" s="21">
        <v>15.07</v>
      </c>
      <c r="R61" s="21"/>
      <c r="S61" s="21"/>
      <c r="T61" s="19"/>
      <c r="U61" s="19"/>
      <c r="V61" s="19">
        <v>15.07</v>
      </c>
      <c r="W61" s="21">
        <v>15.07</v>
      </c>
      <c r="X61" s="21"/>
      <c r="Y61" s="21"/>
      <c r="Z61" s="19"/>
      <c r="AA61" s="19"/>
      <c r="AB61" s="19">
        <v>15.07</v>
      </c>
      <c r="AC61" s="21">
        <v>15.07</v>
      </c>
      <c r="AD61" s="21"/>
      <c r="AE61" s="21"/>
      <c r="AF61" s="19"/>
      <c r="AG61" s="19"/>
      <c r="AH61" s="19">
        <v>15.07</v>
      </c>
      <c r="AI61" s="21">
        <v>15.07</v>
      </c>
      <c r="AJ61" s="21"/>
      <c r="AK61" s="21"/>
      <c r="AL61" s="19"/>
      <c r="AM61" s="19"/>
      <c r="AN61" s="19">
        <v>15.07</v>
      </c>
      <c r="AO61" s="21">
        <v>15.07</v>
      </c>
      <c r="AP61" s="21"/>
      <c r="AQ61" s="21"/>
      <c r="AR61" s="19"/>
      <c r="AS61" s="19"/>
      <c r="AT61" s="19">
        <v>15.07</v>
      </c>
      <c r="AU61" s="21">
        <v>15.07</v>
      </c>
      <c r="AV61" s="21"/>
      <c r="AW61" s="21"/>
      <c r="AX61" s="19"/>
      <c r="AY61" s="19"/>
      <c r="AZ61" s="19">
        <v>15.07</v>
      </c>
      <c r="BA61" s="6"/>
      <c r="BB61" s="6"/>
      <c r="BC61" s="6"/>
    </row>
    <row r="62" spans="1:55" x14ac:dyDescent="0.25">
      <c r="A62" s="28">
        <v>109</v>
      </c>
      <c r="B62" s="26">
        <v>45.7</v>
      </c>
      <c r="C62" s="23" t="s">
        <v>12</v>
      </c>
      <c r="D62" s="19">
        <f>B64/3</f>
        <v>15.233333333333334</v>
      </c>
      <c r="E62" s="21">
        <v>15.23</v>
      </c>
      <c r="F62" s="21"/>
      <c r="G62" s="21"/>
      <c r="H62" s="19">
        <v>15.23</v>
      </c>
      <c r="I62" s="19"/>
      <c r="J62" s="19"/>
      <c r="K62" s="21">
        <v>15.23</v>
      </c>
      <c r="L62" s="21"/>
      <c r="M62" s="21"/>
      <c r="N62" s="19">
        <v>15.23</v>
      </c>
      <c r="O62" s="19"/>
      <c r="Q62" s="21">
        <v>15.23</v>
      </c>
      <c r="R62" s="21"/>
      <c r="S62" s="21"/>
      <c r="T62" s="19">
        <v>15.23</v>
      </c>
      <c r="U62" s="19"/>
      <c r="V62" s="19"/>
      <c r="W62" s="21">
        <v>15.23</v>
      </c>
      <c r="X62" s="21"/>
      <c r="Y62" s="21"/>
      <c r="Z62" s="19">
        <v>15.23</v>
      </c>
      <c r="AA62" s="19"/>
      <c r="AB62" s="19"/>
      <c r="AC62" s="21">
        <v>15.23</v>
      </c>
      <c r="AD62" s="21"/>
      <c r="AE62" s="21"/>
      <c r="AF62" s="19">
        <v>15.23</v>
      </c>
      <c r="AG62" s="19"/>
      <c r="AH62" s="19"/>
      <c r="AI62" s="21">
        <v>15.23</v>
      </c>
      <c r="AJ62" s="21"/>
      <c r="AK62" s="21"/>
      <c r="AL62" s="19">
        <v>15.23</v>
      </c>
      <c r="AM62" s="19"/>
      <c r="AN62" s="19"/>
      <c r="AO62" s="21">
        <v>15.23</v>
      </c>
      <c r="AP62" s="21"/>
      <c r="AQ62" s="21"/>
      <c r="AR62" s="19">
        <v>15.23</v>
      </c>
      <c r="AS62" s="19"/>
      <c r="AT62" s="19"/>
      <c r="AU62" s="21">
        <v>15.23</v>
      </c>
      <c r="AV62" s="21"/>
      <c r="AW62" s="21"/>
      <c r="AX62" s="19">
        <v>15.23</v>
      </c>
      <c r="AY62" s="19"/>
      <c r="AZ62" s="19"/>
      <c r="BA62" s="6"/>
      <c r="BB62" s="6"/>
      <c r="BC62" s="6"/>
    </row>
    <row r="63" spans="1:55" x14ac:dyDescent="0.25">
      <c r="A63" s="28">
        <v>109</v>
      </c>
      <c r="B63" s="26">
        <v>45.7</v>
      </c>
      <c r="C63" s="23" t="s">
        <v>12</v>
      </c>
      <c r="D63" s="19">
        <v>15.23</v>
      </c>
      <c r="E63" s="21">
        <v>15.23</v>
      </c>
      <c r="F63" s="21"/>
      <c r="G63" s="21"/>
      <c r="H63" s="19">
        <v>15.23</v>
      </c>
      <c r="I63" s="19"/>
      <c r="J63" s="19"/>
      <c r="K63" s="21">
        <v>15.23</v>
      </c>
      <c r="L63" s="21"/>
      <c r="M63" s="21"/>
      <c r="N63" s="19">
        <v>15.23</v>
      </c>
      <c r="O63" s="19"/>
      <c r="Q63" s="21">
        <v>15.23</v>
      </c>
      <c r="R63" s="21"/>
      <c r="S63" s="21"/>
      <c r="T63" s="19">
        <v>15.23</v>
      </c>
      <c r="U63" s="19"/>
      <c r="V63" s="19"/>
      <c r="W63" s="21">
        <v>15.23</v>
      </c>
      <c r="X63" s="21"/>
      <c r="Y63" s="21"/>
      <c r="Z63" s="19">
        <v>15.23</v>
      </c>
      <c r="AA63" s="19"/>
      <c r="AB63" s="19"/>
      <c r="AC63" s="21">
        <v>15.23</v>
      </c>
      <c r="AD63" s="21"/>
      <c r="AE63" s="21"/>
      <c r="AF63" s="19">
        <v>15.23</v>
      </c>
      <c r="AG63" s="19"/>
      <c r="AH63" s="19"/>
      <c r="AI63" s="21">
        <v>15.23</v>
      </c>
      <c r="AJ63" s="21"/>
      <c r="AK63" s="21"/>
      <c r="AL63" s="19">
        <v>15.23</v>
      </c>
      <c r="AM63" s="19"/>
      <c r="AN63" s="19"/>
      <c r="AO63" s="21">
        <v>15.23</v>
      </c>
      <c r="AP63" s="21"/>
      <c r="AQ63" s="21"/>
      <c r="AR63" s="19">
        <v>15.23</v>
      </c>
      <c r="AS63" s="19"/>
      <c r="AT63" s="19"/>
      <c r="AU63" s="21">
        <v>15.23</v>
      </c>
      <c r="AV63" s="21"/>
      <c r="AW63" s="21"/>
      <c r="AX63" s="19">
        <v>15.23</v>
      </c>
      <c r="AY63" s="19"/>
      <c r="AZ63" s="19"/>
      <c r="BA63" s="6"/>
      <c r="BB63" s="6"/>
      <c r="BC63" s="6"/>
    </row>
    <row r="64" spans="1:55" x14ac:dyDescent="0.25">
      <c r="A64" s="28">
        <v>109</v>
      </c>
      <c r="B64" s="26">
        <v>45.7</v>
      </c>
      <c r="C64" s="23" t="s">
        <v>12</v>
      </c>
      <c r="D64" s="19">
        <v>15.23</v>
      </c>
      <c r="E64" s="21">
        <v>15.23</v>
      </c>
      <c r="F64" s="21"/>
      <c r="G64" s="21"/>
      <c r="H64" s="19">
        <v>15.23</v>
      </c>
      <c r="I64" s="19"/>
      <c r="J64" s="19"/>
      <c r="K64" s="21">
        <v>15.23</v>
      </c>
      <c r="L64" s="21"/>
      <c r="M64" s="21"/>
      <c r="N64" s="19">
        <v>15.23</v>
      </c>
      <c r="O64" s="19"/>
      <c r="Q64" s="21">
        <v>15.23</v>
      </c>
      <c r="R64" s="21"/>
      <c r="S64" s="21"/>
      <c r="T64" s="19">
        <v>15.23</v>
      </c>
      <c r="U64" s="19"/>
      <c r="V64" s="19"/>
      <c r="W64" s="21">
        <v>15.23</v>
      </c>
      <c r="X64" s="21"/>
      <c r="Y64" s="21"/>
      <c r="Z64" s="19">
        <v>15.23</v>
      </c>
      <c r="AA64" s="19"/>
      <c r="AB64" s="19"/>
      <c r="AC64" s="21">
        <v>15.23</v>
      </c>
      <c r="AD64" s="21"/>
      <c r="AE64" s="21"/>
      <c r="AF64" s="19">
        <v>15.23</v>
      </c>
      <c r="AG64" s="19"/>
      <c r="AH64" s="19"/>
      <c r="AI64" s="21">
        <v>15.23</v>
      </c>
      <c r="AJ64" s="21"/>
      <c r="AK64" s="21"/>
      <c r="AL64" s="19">
        <v>15.23</v>
      </c>
      <c r="AM64" s="19"/>
      <c r="AN64" s="19"/>
      <c r="AO64" s="21">
        <v>15.23</v>
      </c>
      <c r="AP64" s="21"/>
      <c r="AQ64" s="21"/>
      <c r="AR64" s="19">
        <v>15.23</v>
      </c>
      <c r="AS64" s="19"/>
      <c r="AT64" s="19"/>
      <c r="AU64" s="21">
        <v>15.23</v>
      </c>
      <c r="AV64" s="21"/>
      <c r="AW64" s="21"/>
      <c r="AX64" s="19">
        <v>15.23</v>
      </c>
      <c r="AY64" s="19"/>
      <c r="AZ64" s="19"/>
      <c r="BA64" s="6"/>
      <c r="BB64" s="6"/>
      <c r="BC64" s="6"/>
    </row>
    <row r="65" spans="1:61" x14ac:dyDescent="0.25">
      <c r="A65" s="28">
        <v>110</v>
      </c>
      <c r="B65" s="26">
        <v>37.200000000000003</v>
      </c>
      <c r="C65" s="23" t="s">
        <v>12</v>
      </c>
      <c r="D65" s="19">
        <f>B65/3</f>
        <v>12.4</v>
      </c>
      <c r="E65" s="21">
        <v>12.4</v>
      </c>
      <c r="F65" s="21"/>
      <c r="G65" s="21"/>
      <c r="H65" s="19">
        <v>12.4</v>
      </c>
      <c r="I65" s="19"/>
      <c r="J65" s="19"/>
      <c r="K65" s="21">
        <v>12.4</v>
      </c>
      <c r="L65" s="21"/>
      <c r="M65" s="21"/>
      <c r="N65" s="19">
        <v>12.4</v>
      </c>
      <c r="O65" s="19"/>
      <c r="Q65" s="21">
        <v>12.4</v>
      </c>
      <c r="R65" s="21"/>
      <c r="S65" s="21"/>
      <c r="T65" s="19">
        <v>12.4</v>
      </c>
      <c r="U65" s="19"/>
      <c r="V65" s="19"/>
      <c r="W65" s="21">
        <v>12.4</v>
      </c>
      <c r="X65" s="21"/>
      <c r="Y65" s="21"/>
      <c r="Z65" s="19">
        <v>12.4</v>
      </c>
      <c r="AA65" s="19"/>
      <c r="AB65" s="19"/>
      <c r="AC65" s="21">
        <v>12.4</v>
      </c>
      <c r="AD65" s="21"/>
      <c r="AE65" s="21"/>
      <c r="AF65" s="19">
        <v>12.4</v>
      </c>
      <c r="AG65" s="19"/>
      <c r="AH65" s="19"/>
      <c r="AI65" s="21">
        <v>12.4</v>
      </c>
      <c r="AJ65" s="21"/>
      <c r="AK65" s="21"/>
      <c r="AL65" s="19">
        <v>12.4</v>
      </c>
      <c r="AM65" s="19"/>
      <c r="AN65" s="19"/>
      <c r="AO65" s="21">
        <v>12.4</v>
      </c>
      <c r="AP65" s="21"/>
      <c r="AQ65" s="21"/>
      <c r="AR65" s="19">
        <v>12.4</v>
      </c>
      <c r="AS65" s="19"/>
      <c r="AT65" s="19"/>
      <c r="AU65" s="21">
        <v>12.4</v>
      </c>
      <c r="AV65" s="21"/>
      <c r="AW65" s="21"/>
      <c r="AX65" s="19">
        <v>12.4</v>
      </c>
      <c r="AY65" s="19"/>
      <c r="AZ65" s="19"/>
      <c r="BA65" s="6"/>
      <c r="BB65" s="6"/>
      <c r="BC65" s="6"/>
    </row>
    <row r="66" spans="1:61" x14ac:dyDescent="0.25">
      <c r="A66" s="28">
        <v>110</v>
      </c>
      <c r="B66" s="26">
        <v>37.200000000000003</v>
      </c>
      <c r="C66" s="23" t="s">
        <v>13</v>
      </c>
      <c r="D66" s="19">
        <f>B66*2/3</f>
        <v>24.8</v>
      </c>
      <c r="E66" s="21">
        <v>24.8</v>
      </c>
      <c r="F66" s="21"/>
      <c r="G66" s="21"/>
      <c r="H66" s="19">
        <v>24.8</v>
      </c>
      <c r="I66" s="19"/>
      <c r="J66" s="19"/>
      <c r="K66" s="21">
        <v>24.8</v>
      </c>
      <c r="L66" s="21"/>
      <c r="M66" s="21"/>
      <c r="N66" s="19">
        <v>24.8</v>
      </c>
      <c r="O66" s="19"/>
      <c r="Q66" s="21">
        <v>24.8</v>
      </c>
      <c r="R66" s="21"/>
      <c r="S66" s="21"/>
      <c r="T66" s="19">
        <v>24.8</v>
      </c>
      <c r="U66" s="19"/>
      <c r="V66" s="19"/>
      <c r="W66" s="21">
        <v>24.8</v>
      </c>
      <c r="X66" s="21"/>
      <c r="Y66" s="21"/>
      <c r="Z66" s="19">
        <v>24.8</v>
      </c>
      <c r="AA66" s="19"/>
      <c r="AB66" s="19"/>
      <c r="AC66" s="21">
        <v>24.8</v>
      </c>
      <c r="AD66" s="21"/>
      <c r="AE66" s="21"/>
      <c r="AF66" s="19">
        <v>24.8</v>
      </c>
      <c r="AG66" s="19"/>
      <c r="AH66" s="19"/>
      <c r="AI66" s="21">
        <v>24.8</v>
      </c>
      <c r="AJ66" s="21"/>
      <c r="AK66" s="21"/>
      <c r="AL66" s="19">
        <v>24.8</v>
      </c>
      <c r="AM66" s="19"/>
      <c r="AN66" s="19"/>
      <c r="AO66" s="21">
        <v>24.8</v>
      </c>
      <c r="AP66" s="21"/>
      <c r="AQ66" s="21"/>
      <c r="AR66" s="19">
        <v>24.8</v>
      </c>
      <c r="AS66" s="19"/>
      <c r="AT66" s="19"/>
      <c r="AU66" s="21">
        <v>24.8</v>
      </c>
      <c r="AV66" s="21"/>
      <c r="AW66" s="21"/>
      <c r="AX66" s="19">
        <v>24.8</v>
      </c>
      <c r="AY66" s="19"/>
      <c r="AZ66" s="19"/>
      <c r="BA66" s="6"/>
      <c r="BB66" s="6"/>
      <c r="BC66" s="6"/>
    </row>
    <row r="67" spans="1:61" x14ac:dyDescent="0.25">
      <c r="A67" s="28">
        <v>111</v>
      </c>
      <c r="B67" s="26">
        <v>45.8</v>
      </c>
      <c r="C67" s="23" t="s">
        <v>11</v>
      </c>
      <c r="D67" s="19">
        <v>45.8</v>
      </c>
      <c r="E67" s="21"/>
      <c r="F67" s="21">
        <v>45.8</v>
      </c>
      <c r="G67" s="21"/>
      <c r="H67" s="19">
        <v>45.8</v>
      </c>
      <c r="I67" s="19"/>
      <c r="J67" s="19"/>
      <c r="K67" s="21"/>
      <c r="L67" s="21"/>
      <c r="M67" s="21">
        <v>45.8</v>
      </c>
      <c r="N67" s="19">
        <v>45.8</v>
      </c>
      <c r="O67" s="19"/>
      <c r="Q67" s="21">
        <v>45.8</v>
      </c>
      <c r="R67" s="21"/>
      <c r="S67" s="21"/>
      <c r="T67" s="19"/>
      <c r="U67" s="19"/>
      <c r="V67" s="19">
        <v>45.8</v>
      </c>
      <c r="W67" s="21">
        <v>45.8</v>
      </c>
      <c r="X67" s="21"/>
      <c r="Y67" s="21"/>
      <c r="Z67" s="19"/>
      <c r="AA67" s="19"/>
      <c r="AB67" s="19">
        <v>45.8</v>
      </c>
      <c r="AC67" s="21">
        <v>45.8</v>
      </c>
      <c r="AD67" s="21"/>
      <c r="AE67" s="21"/>
      <c r="AF67" s="19"/>
      <c r="AG67" s="19"/>
      <c r="AH67" s="19">
        <v>45.8</v>
      </c>
      <c r="AI67" s="21">
        <v>45.8</v>
      </c>
      <c r="AJ67" s="21"/>
      <c r="AK67" s="21"/>
      <c r="AL67" s="19"/>
      <c r="AM67" s="19"/>
      <c r="AN67" s="19">
        <v>45.8</v>
      </c>
      <c r="AO67" s="21">
        <v>45.8</v>
      </c>
      <c r="AP67" s="21"/>
      <c r="AQ67" s="21"/>
      <c r="AR67" s="19"/>
      <c r="AS67" s="19"/>
      <c r="AT67" s="19">
        <v>45.8</v>
      </c>
      <c r="AU67" s="21">
        <v>45.8</v>
      </c>
      <c r="AV67" s="21"/>
      <c r="AW67" s="21"/>
      <c r="AX67" s="19"/>
      <c r="AY67" s="19"/>
      <c r="AZ67" s="19">
        <v>45.8</v>
      </c>
      <c r="BA67" s="6"/>
      <c r="BB67" s="6"/>
      <c r="BC67" s="6"/>
    </row>
    <row r="68" spans="1:61" s="1" customFormat="1" ht="17.25" customHeight="1" x14ac:dyDescent="0.25">
      <c r="A68" s="29">
        <v>112</v>
      </c>
      <c r="B68" s="30">
        <v>45</v>
      </c>
      <c r="C68" s="31" t="s">
        <v>11</v>
      </c>
      <c r="D68" s="32">
        <v>45</v>
      </c>
      <c r="E68" s="33">
        <v>45</v>
      </c>
      <c r="F68" s="33"/>
      <c r="G68" s="33"/>
      <c r="H68" s="32">
        <v>45</v>
      </c>
      <c r="I68" s="32"/>
      <c r="J68" s="32"/>
      <c r="K68" s="33">
        <v>45</v>
      </c>
      <c r="L68" s="33"/>
      <c r="M68" s="33"/>
      <c r="N68" s="32">
        <v>45</v>
      </c>
      <c r="O68" s="34"/>
      <c r="P68" s="32"/>
      <c r="Q68" s="33">
        <v>45</v>
      </c>
      <c r="R68" s="33"/>
      <c r="S68" s="33"/>
      <c r="T68" s="32">
        <v>45</v>
      </c>
      <c r="U68" s="32"/>
      <c r="V68" s="32"/>
      <c r="W68" s="33">
        <v>45</v>
      </c>
      <c r="X68" s="33"/>
      <c r="Y68" s="33"/>
      <c r="Z68" s="32">
        <v>45</v>
      </c>
      <c r="AA68" s="32"/>
      <c r="AB68" s="32"/>
      <c r="AC68" s="33">
        <v>45</v>
      </c>
      <c r="AD68" s="33"/>
      <c r="AE68" s="33"/>
      <c r="AF68" s="32">
        <v>45</v>
      </c>
      <c r="AG68" s="32"/>
      <c r="AH68" s="32"/>
      <c r="AI68" s="33">
        <v>45</v>
      </c>
      <c r="AJ68" s="33"/>
      <c r="AK68" s="33"/>
      <c r="AL68" s="32">
        <v>45</v>
      </c>
      <c r="AM68" s="32"/>
      <c r="AN68" s="32"/>
      <c r="AO68" s="33">
        <v>45</v>
      </c>
      <c r="AP68" s="33"/>
      <c r="AQ68" s="33"/>
      <c r="AR68" s="32">
        <v>45</v>
      </c>
      <c r="AS68" s="32"/>
      <c r="AT68" s="32"/>
      <c r="AU68" s="33">
        <v>45</v>
      </c>
      <c r="AV68" s="33"/>
      <c r="AW68" s="33"/>
      <c r="AX68" s="32">
        <v>45</v>
      </c>
      <c r="AY68" s="32"/>
      <c r="AZ68" s="32"/>
      <c r="BA68" s="8"/>
      <c r="BB68" s="8"/>
      <c r="BC68" s="8"/>
      <c r="BD68" s="5"/>
      <c r="BE68" s="5"/>
      <c r="BF68" s="5"/>
      <c r="BG68" s="5"/>
      <c r="BH68" s="5"/>
      <c r="BI68" s="5"/>
    </row>
    <row r="69" spans="1:61" s="1" customFormat="1" ht="17.25" customHeight="1" x14ac:dyDescent="0.25">
      <c r="A69" s="29">
        <v>113</v>
      </c>
      <c r="B69" s="30">
        <v>37.5</v>
      </c>
      <c r="C69" s="31" t="s">
        <v>6</v>
      </c>
      <c r="D69" s="32">
        <f>B69/2</f>
        <v>18.75</v>
      </c>
      <c r="E69" s="33"/>
      <c r="F69" s="33"/>
      <c r="G69" s="33">
        <v>18.75</v>
      </c>
      <c r="H69" s="32"/>
      <c r="I69" s="32"/>
      <c r="J69" s="32">
        <v>18.75</v>
      </c>
      <c r="K69" s="33">
        <v>18.75</v>
      </c>
      <c r="L69" s="33"/>
      <c r="M69" s="33"/>
      <c r="N69" s="32"/>
      <c r="O69" s="34"/>
      <c r="P69" s="32">
        <v>18.75</v>
      </c>
      <c r="Q69" s="33">
        <v>18.75</v>
      </c>
      <c r="R69" s="33"/>
      <c r="S69" s="33"/>
      <c r="T69" s="32">
        <v>18.75</v>
      </c>
      <c r="U69" s="32"/>
      <c r="V69" s="32"/>
      <c r="W69" s="33">
        <v>18.75</v>
      </c>
      <c r="X69" s="33"/>
      <c r="Y69" s="33"/>
      <c r="Z69" s="32">
        <v>18.75</v>
      </c>
      <c r="AA69" s="32"/>
      <c r="AB69" s="32"/>
      <c r="AC69" s="33">
        <v>18.75</v>
      </c>
      <c r="AD69" s="33"/>
      <c r="AE69" s="33"/>
      <c r="AF69" s="32">
        <v>18.75</v>
      </c>
      <c r="AG69" s="32"/>
      <c r="AH69" s="32"/>
      <c r="AI69" s="33">
        <v>18.75</v>
      </c>
      <c r="AJ69" s="33"/>
      <c r="AK69" s="33"/>
      <c r="AL69" s="32">
        <v>18.75</v>
      </c>
      <c r="AM69" s="32"/>
      <c r="AN69" s="32"/>
      <c r="AO69" s="33">
        <v>18.75</v>
      </c>
      <c r="AP69" s="33"/>
      <c r="AQ69" s="33"/>
      <c r="AR69" s="32">
        <v>18.75</v>
      </c>
      <c r="AS69" s="32"/>
      <c r="AT69" s="32"/>
      <c r="AU69" s="33">
        <v>18.75</v>
      </c>
      <c r="AV69" s="33"/>
      <c r="AW69" s="33"/>
      <c r="AX69" s="32">
        <v>18.75</v>
      </c>
      <c r="AY69" s="32"/>
      <c r="AZ69" s="32"/>
      <c r="BA69" s="8"/>
      <c r="BB69" s="8"/>
      <c r="BC69" s="8"/>
      <c r="BD69" s="5"/>
      <c r="BE69" s="5"/>
      <c r="BF69" s="5"/>
      <c r="BG69" s="5"/>
      <c r="BH69" s="5"/>
      <c r="BI69" s="5"/>
    </row>
    <row r="70" spans="1:61" s="1" customFormat="1" ht="17.25" customHeight="1" x14ac:dyDescent="0.25">
      <c r="A70" s="29">
        <v>113</v>
      </c>
      <c r="B70" s="30">
        <v>37.5</v>
      </c>
      <c r="C70" s="31" t="s">
        <v>6</v>
      </c>
      <c r="D70" s="32">
        <f>B70/2</f>
        <v>18.75</v>
      </c>
      <c r="E70" s="33"/>
      <c r="F70" s="33"/>
      <c r="G70" s="33">
        <v>18.75</v>
      </c>
      <c r="H70" s="32"/>
      <c r="I70" s="32"/>
      <c r="J70" s="32">
        <v>18.75</v>
      </c>
      <c r="K70" s="33">
        <v>18.75</v>
      </c>
      <c r="L70" s="33"/>
      <c r="M70" s="33"/>
      <c r="N70" s="32"/>
      <c r="O70" s="34"/>
      <c r="P70" s="32">
        <v>18.75</v>
      </c>
      <c r="Q70" s="33"/>
      <c r="R70" s="33">
        <v>18.75</v>
      </c>
      <c r="S70" s="33"/>
      <c r="T70" s="32">
        <v>18.75</v>
      </c>
      <c r="U70" s="32"/>
      <c r="V70" s="32"/>
      <c r="W70" s="33"/>
      <c r="X70" s="33">
        <v>18.75</v>
      </c>
      <c r="Y70" s="33"/>
      <c r="Z70" s="32">
        <v>18.75</v>
      </c>
      <c r="AA70" s="32"/>
      <c r="AB70" s="32"/>
      <c r="AC70" s="33"/>
      <c r="AD70" s="33">
        <v>18.75</v>
      </c>
      <c r="AE70" s="33"/>
      <c r="AF70" s="32">
        <v>18.75</v>
      </c>
      <c r="AG70" s="32"/>
      <c r="AH70" s="32"/>
      <c r="AI70" s="33"/>
      <c r="AJ70" s="33">
        <v>18.75</v>
      </c>
      <c r="AK70" s="33"/>
      <c r="AL70" s="32">
        <v>18.75</v>
      </c>
      <c r="AM70" s="32"/>
      <c r="AN70" s="32"/>
      <c r="AO70" s="33"/>
      <c r="AP70" s="33">
        <v>18.75</v>
      </c>
      <c r="AQ70" s="33"/>
      <c r="AR70" s="32">
        <v>18.75</v>
      </c>
      <c r="AS70" s="32"/>
      <c r="AT70" s="32"/>
      <c r="AU70" s="33"/>
      <c r="AV70" s="33">
        <v>18.75</v>
      </c>
      <c r="AW70" s="33"/>
      <c r="AX70" s="32">
        <v>18.75</v>
      </c>
      <c r="AY70" s="32"/>
      <c r="AZ70" s="32"/>
      <c r="BA70" s="8"/>
      <c r="BB70" s="8"/>
      <c r="BC70" s="8"/>
      <c r="BD70" s="5"/>
      <c r="BE70" s="5"/>
      <c r="BF70" s="5"/>
      <c r="BG70" s="5"/>
      <c r="BH70" s="5"/>
      <c r="BI70" s="5"/>
    </row>
    <row r="71" spans="1:61" s="1" customFormat="1" ht="17.25" customHeight="1" x14ac:dyDescent="0.25">
      <c r="A71" s="29">
        <v>114</v>
      </c>
      <c r="B71" s="30">
        <v>45</v>
      </c>
      <c r="C71" s="31" t="s">
        <v>11</v>
      </c>
      <c r="D71" s="32">
        <v>45</v>
      </c>
      <c r="E71" s="33">
        <v>45</v>
      </c>
      <c r="F71" s="33"/>
      <c r="G71" s="33"/>
      <c r="H71" s="32">
        <v>45</v>
      </c>
      <c r="I71" s="32"/>
      <c r="J71" s="32"/>
      <c r="K71" s="33">
        <v>45</v>
      </c>
      <c r="L71" s="33"/>
      <c r="M71" s="33"/>
      <c r="N71" s="32">
        <v>45</v>
      </c>
      <c r="O71" s="34"/>
      <c r="P71" s="32"/>
      <c r="Q71" s="33">
        <v>45</v>
      </c>
      <c r="R71" s="33"/>
      <c r="S71" s="33"/>
      <c r="T71" s="32">
        <v>45</v>
      </c>
      <c r="U71" s="32"/>
      <c r="V71" s="32"/>
      <c r="W71" s="33">
        <v>45</v>
      </c>
      <c r="X71" s="33"/>
      <c r="Y71" s="33"/>
      <c r="Z71" s="32">
        <v>45</v>
      </c>
      <c r="AA71" s="32"/>
      <c r="AB71" s="32"/>
      <c r="AC71" s="33">
        <v>45</v>
      </c>
      <c r="AD71" s="33"/>
      <c r="AE71" s="33"/>
      <c r="AF71" s="32">
        <v>45</v>
      </c>
      <c r="AG71" s="32"/>
      <c r="AH71" s="32"/>
      <c r="AI71" s="33">
        <v>45</v>
      </c>
      <c r="AJ71" s="33"/>
      <c r="AK71" s="33"/>
      <c r="AL71" s="32">
        <v>45</v>
      </c>
      <c r="AM71" s="32"/>
      <c r="AN71" s="32"/>
      <c r="AO71" s="33">
        <v>45</v>
      </c>
      <c r="AP71" s="33"/>
      <c r="AQ71" s="33"/>
      <c r="AR71" s="32">
        <v>45</v>
      </c>
      <c r="AS71" s="32"/>
      <c r="AT71" s="32"/>
      <c r="AU71" s="33">
        <v>45</v>
      </c>
      <c r="AV71" s="33"/>
      <c r="AW71" s="33"/>
      <c r="AX71" s="32">
        <v>45</v>
      </c>
      <c r="AY71" s="32"/>
      <c r="AZ71" s="32"/>
      <c r="BA71" s="8"/>
      <c r="BB71" s="8"/>
      <c r="BC71" s="8"/>
      <c r="BD71" s="5"/>
      <c r="BE71" s="5"/>
      <c r="BF71" s="5"/>
      <c r="BG71" s="5"/>
      <c r="BH71" s="5"/>
      <c r="BI71" s="5"/>
    </row>
    <row r="72" spans="1:61" s="13" customFormat="1" ht="15.75" x14ac:dyDescent="0.3">
      <c r="A72" s="60" t="s">
        <v>9</v>
      </c>
      <c r="B72" s="61"/>
      <c r="C72" s="62"/>
      <c r="D72" s="47">
        <f>SUM(D4:D71)</f>
        <v>1858.0933333333328</v>
      </c>
      <c r="E72" s="47">
        <f>SUM(E4:E71)</f>
        <v>1729.4999999999998</v>
      </c>
      <c r="F72" s="47">
        <f>SUM(F4:F71)</f>
        <v>91.1</v>
      </c>
      <c r="G72" s="47">
        <f t="shared" ref="G72:AZ72" si="3">SUM(G4:G71)</f>
        <v>37.5</v>
      </c>
      <c r="H72" s="47">
        <f t="shared" si="3"/>
        <v>1820.5999999999995</v>
      </c>
      <c r="I72" s="47">
        <f t="shared" si="3"/>
        <v>0</v>
      </c>
      <c r="J72" s="47">
        <f t="shared" si="3"/>
        <v>37.5</v>
      </c>
      <c r="K72" s="47">
        <f t="shared" si="3"/>
        <v>1578.9100000000003</v>
      </c>
      <c r="L72" s="47">
        <f t="shared" si="3"/>
        <v>45.5</v>
      </c>
      <c r="M72" s="47">
        <f t="shared" si="3"/>
        <v>233.69</v>
      </c>
      <c r="N72" s="47">
        <f t="shared" si="3"/>
        <v>1752.2999999999997</v>
      </c>
      <c r="O72" s="47">
        <f t="shared" si="3"/>
        <v>0</v>
      </c>
      <c r="P72" s="47">
        <f t="shared" si="3"/>
        <v>105.8</v>
      </c>
      <c r="Q72" s="47">
        <f t="shared" si="3"/>
        <v>1771.05</v>
      </c>
      <c r="R72" s="47">
        <f t="shared" si="3"/>
        <v>64.25</v>
      </c>
      <c r="S72" s="47">
        <f t="shared" si="3"/>
        <v>22.8</v>
      </c>
      <c r="T72" s="47">
        <f t="shared" si="3"/>
        <v>1698.79</v>
      </c>
      <c r="U72" s="47">
        <f t="shared" si="3"/>
        <v>0</v>
      </c>
      <c r="V72" s="47">
        <f t="shared" si="3"/>
        <v>159.31</v>
      </c>
      <c r="W72" s="47">
        <f t="shared" si="3"/>
        <v>1771.05</v>
      </c>
      <c r="X72" s="47">
        <f t="shared" si="3"/>
        <v>64.25</v>
      </c>
      <c r="Y72" s="47">
        <f t="shared" si="3"/>
        <v>22.8</v>
      </c>
      <c r="Z72" s="47">
        <f t="shared" si="3"/>
        <v>1698.79</v>
      </c>
      <c r="AA72" s="47">
        <f t="shared" si="3"/>
        <v>0</v>
      </c>
      <c r="AB72" s="47">
        <f t="shared" si="3"/>
        <v>159.31</v>
      </c>
      <c r="AC72" s="47">
        <f t="shared" si="3"/>
        <v>1771.05</v>
      </c>
      <c r="AD72" s="47">
        <f t="shared" si="3"/>
        <v>64.25</v>
      </c>
      <c r="AE72" s="47">
        <f t="shared" si="3"/>
        <v>22.8</v>
      </c>
      <c r="AF72" s="47">
        <f t="shared" si="3"/>
        <v>1698.79</v>
      </c>
      <c r="AG72" s="47">
        <f t="shared" si="3"/>
        <v>0</v>
      </c>
      <c r="AH72" s="47">
        <f t="shared" si="3"/>
        <v>159.31</v>
      </c>
      <c r="AI72" s="47">
        <f>SUM(AI4:AI71)</f>
        <v>1771.05</v>
      </c>
      <c r="AJ72" s="47">
        <f t="shared" si="3"/>
        <v>64.25</v>
      </c>
      <c r="AK72" s="47">
        <f>SUM(AK4:AK71)</f>
        <v>22.8</v>
      </c>
      <c r="AL72" s="47">
        <f t="shared" ref="AL72" si="4">SUM(AL4:AL71)</f>
        <v>1698.79</v>
      </c>
      <c r="AM72" s="47">
        <f t="shared" si="3"/>
        <v>0</v>
      </c>
      <c r="AN72" s="47">
        <f t="shared" si="3"/>
        <v>159.31</v>
      </c>
      <c r="AO72" s="47">
        <f t="shared" si="3"/>
        <v>1771.05</v>
      </c>
      <c r="AP72" s="47">
        <f t="shared" si="3"/>
        <v>64.25</v>
      </c>
      <c r="AQ72" s="47">
        <f t="shared" si="3"/>
        <v>22.8</v>
      </c>
      <c r="AR72" s="47">
        <f t="shared" si="3"/>
        <v>1698.79</v>
      </c>
      <c r="AS72" s="47">
        <f t="shared" si="3"/>
        <v>0</v>
      </c>
      <c r="AT72" s="47">
        <f t="shared" si="3"/>
        <v>159.31</v>
      </c>
      <c r="AU72" s="47">
        <f t="shared" si="3"/>
        <v>1771.05</v>
      </c>
      <c r="AV72" s="47">
        <f t="shared" si="3"/>
        <v>64.25</v>
      </c>
      <c r="AW72" s="47">
        <f t="shared" si="3"/>
        <v>22.8</v>
      </c>
      <c r="AX72" s="47">
        <f t="shared" si="3"/>
        <v>1698.79</v>
      </c>
      <c r="AY72" s="47">
        <f t="shared" si="3"/>
        <v>0</v>
      </c>
      <c r="AZ72" s="47">
        <f t="shared" si="3"/>
        <v>159.31</v>
      </c>
      <c r="BA72" s="14"/>
      <c r="BB72" s="14"/>
      <c r="BC72" s="14"/>
    </row>
    <row r="73" spans="1:61" s="4" customFormat="1" ht="15.75" x14ac:dyDescent="0.3">
      <c r="A73" s="63" t="s">
        <v>14</v>
      </c>
      <c r="B73" s="63"/>
      <c r="C73" s="64"/>
      <c r="D73" s="35"/>
      <c r="E73" s="65">
        <f>+E72+F72+G72</f>
        <v>1858.0999999999997</v>
      </c>
      <c r="F73" s="66"/>
      <c r="G73" s="67"/>
      <c r="H73" s="65">
        <f>H72+I72+J72</f>
        <v>1858.0999999999995</v>
      </c>
      <c r="I73" s="66"/>
      <c r="J73" s="67"/>
      <c r="K73" s="65">
        <f>K72+L72+M72</f>
        <v>1858.1000000000004</v>
      </c>
      <c r="L73" s="66"/>
      <c r="M73" s="67"/>
      <c r="N73" s="65">
        <f>N72+O72+P72</f>
        <v>1858.0999999999997</v>
      </c>
      <c r="O73" s="66"/>
      <c r="P73" s="67"/>
      <c r="Q73" s="65">
        <f>Q72+R72+S72</f>
        <v>1858.1</v>
      </c>
      <c r="R73" s="66"/>
      <c r="S73" s="67"/>
      <c r="T73" s="65">
        <f>T72+U72+V72</f>
        <v>1858.1</v>
      </c>
      <c r="U73" s="66"/>
      <c r="V73" s="67"/>
      <c r="W73" s="65">
        <f>W72+X72+Y72</f>
        <v>1858.1</v>
      </c>
      <c r="X73" s="66"/>
      <c r="Y73" s="67"/>
      <c r="Z73" s="65">
        <f>Z72+AA72+AB72</f>
        <v>1858.1</v>
      </c>
      <c r="AA73" s="66"/>
      <c r="AB73" s="67"/>
      <c r="AC73" s="65">
        <f>AC72+AD72+AE72</f>
        <v>1858.1</v>
      </c>
      <c r="AD73" s="66"/>
      <c r="AE73" s="67"/>
      <c r="AF73" s="65">
        <f>AF72+AG72+AH72</f>
        <v>1858.1</v>
      </c>
      <c r="AG73" s="66"/>
      <c r="AH73" s="67"/>
      <c r="AI73" s="65">
        <f>AI72+AJ72+AK72</f>
        <v>1858.1</v>
      </c>
      <c r="AJ73" s="66"/>
      <c r="AK73" s="67"/>
      <c r="AL73" s="65">
        <f t="shared" ref="AL73" si="5">AL72+AM72+AN72</f>
        <v>1858.1</v>
      </c>
      <c r="AM73" s="66"/>
      <c r="AN73" s="67"/>
      <c r="AO73" s="65">
        <f t="shared" ref="AO73" si="6">AO72+AP72+AQ72</f>
        <v>1858.1</v>
      </c>
      <c r="AP73" s="66"/>
      <c r="AQ73" s="67"/>
      <c r="AR73" s="65">
        <f t="shared" ref="AR73" si="7">AR72+AS72+AT72</f>
        <v>1858.1</v>
      </c>
      <c r="AS73" s="66"/>
      <c r="AT73" s="67"/>
      <c r="AU73" s="65">
        <f t="shared" ref="AU73" si="8">AU72+AV72+AW72</f>
        <v>1858.1</v>
      </c>
      <c r="AV73" s="66"/>
      <c r="AW73" s="67"/>
      <c r="AX73" s="65">
        <f t="shared" ref="AX73" si="9">AX72+AY72+AZ72</f>
        <v>1858.1</v>
      </c>
      <c r="AY73" s="66"/>
      <c r="AZ73" s="67"/>
    </row>
    <row r="74" spans="1:61" s="4" customFormat="1" ht="15.75" thickBot="1" x14ac:dyDescent="0.3">
      <c r="A74" s="37"/>
      <c r="B74" s="37"/>
      <c r="C74" s="38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76"/>
    </row>
    <row r="75" spans="1:61" s="4" customFormat="1" x14ac:dyDescent="0.25">
      <c r="A75" s="49" t="s">
        <v>34</v>
      </c>
      <c r="B75" s="50"/>
      <c r="C75" s="50"/>
      <c r="D75" s="50"/>
      <c r="E75" s="36"/>
      <c r="F75" s="36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76"/>
    </row>
    <row r="76" spans="1:61" s="4" customFormat="1" ht="15.75" thickBot="1" x14ac:dyDescent="0.3">
      <c r="A76" s="53">
        <v>2020.67</v>
      </c>
      <c r="B76" s="54"/>
      <c r="C76" s="54"/>
      <c r="D76" s="54"/>
      <c r="E76" s="36"/>
      <c r="F76" s="36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76"/>
    </row>
    <row r="77" spans="1:61" s="4" customFormat="1" ht="15.75" x14ac:dyDescent="0.3">
      <c r="A77" s="51" t="s">
        <v>35</v>
      </c>
      <c r="B77" s="52"/>
      <c r="C77" s="52"/>
      <c r="D77" s="52"/>
      <c r="E77" s="39" t="s">
        <v>16</v>
      </c>
      <c r="F77" s="27" t="s">
        <v>16</v>
      </c>
      <c r="G77" s="27" t="s">
        <v>16</v>
      </c>
      <c r="H77" s="18" t="s">
        <v>16</v>
      </c>
      <c r="I77" s="18" t="s">
        <v>16</v>
      </c>
      <c r="J77" s="18" t="s">
        <v>16</v>
      </c>
      <c r="K77" s="27" t="s">
        <v>16</v>
      </c>
      <c r="L77" s="27" t="s">
        <v>16</v>
      </c>
      <c r="M77" s="27" t="s">
        <v>16</v>
      </c>
      <c r="N77" s="18" t="s">
        <v>16</v>
      </c>
      <c r="O77" s="18" t="s">
        <v>16</v>
      </c>
      <c r="P77" s="18" t="s">
        <v>16</v>
      </c>
      <c r="Q77" s="27" t="s">
        <v>16</v>
      </c>
      <c r="R77" s="27" t="s">
        <v>16</v>
      </c>
      <c r="S77" s="27" t="s">
        <v>16</v>
      </c>
      <c r="T77" s="18" t="s">
        <v>16</v>
      </c>
      <c r="U77" s="18" t="s">
        <v>16</v>
      </c>
      <c r="V77" s="18" t="s">
        <v>16</v>
      </c>
      <c r="W77" s="27" t="s">
        <v>16</v>
      </c>
      <c r="X77" s="27" t="s">
        <v>16</v>
      </c>
      <c r="Y77" s="27" t="s">
        <v>16</v>
      </c>
      <c r="Z77" s="18" t="s">
        <v>16</v>
      </c>
      <c r="AA77" s="18" t="s">
        <v>16</v>
      </c>
      <c r="AB77" s="18" t="s">
        <v>16</v>
      </c>
      <c r="AC77" s="27" t="s">
        <v>16</v>
      </c>
      <c r="AD77" s="27" t="s">
        <v>16</v>
      </c>
      <c r="AE77" s="27" t="s">
        <v>16</v>
      </c>
      <c r="AF77" s="18" t="s">
        <v>16</v>
      </c>
      <c r="AG77" s="18" t="s">
        <v>16</v>
      </c>
      <c r="AH77" s="18" t="s">
        <v>16</v>
      </c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76"/>
    </row>
    <row r="78" spans="1:61" s="4" customFormat="1" ht="15.75" thickBot="1" x14ac:dyDescent="0.3">
      <c r="A78" s="55">
        <f>D72</f>
        <v>1858.0933333333328</v>
      </c>
      <c r="B78" s="56"/>
      <c r="C78" s="56"/>
      <c r="D78" s="56"/>
      <c r="E78" s="40">
        <f>E72/$A$78*100</f>
        <v>93.079285575895028</v>
      </c>
      <c r="F78" s="40">
        <f>F72/$A$78*100</f>
        <v>4.9028753489239882</v>
      </c>
      <c r="G78" s="40">
        <f>G72/$A$78*100</f>
        <v>2.0181978659127284</v>
      </c>
      <c r="H78" s="40">
        <f t="shared" ref="H78:AZ78" si="10">H72/$A$78*100</f>
        <v>97.982160924818984</v>
      </c>
      <c r="I78" s="40">
        <f t="shared" si="10"/>
        <v>0</v>
      </c>
      <c r="J78" s="40">
        <f t="shared" si="10"/>
        <v>2.0181978659127284</v>
      </c>
      <c r="K78" s="40">
        <f t="shared" si="10"/>
        <v>84.974741132487111</v>
      </c>
      <c r="L78" s="40">
        <f t="shared" si="10"/>
        <v>2.4487467439741102</v>
      </c>
      <c r="M78" s="40">
        <f t="shared" si="10"/>
        <v>12.576870914270547</v>
      </c>
      <c r="N78" s="40">
        <f t="shared" si="10"/>
        <v>94.306349878369957</v>
      </c>
      <c r="O78" s="40">
        <f t="shared" si="10"/>
        <v>0</v>
      </c>
      <c r="P78" s="40">
        <f t="shared" si="10"/>
        <v>5.6940089123617774</v>
      </c>
      <c r="Q78" s="40">
        <f t="shared" si="10"/>
        <v>95.315448811326334</v>
      </c>
      <c r="R78" s="40">
        <f t="shared" si="10"/>
        <v>3.4578456769304746</v>
      </c>
      <c r="S78" s="40">
        <f t="shared" si="10"/>
        <v>1.2270643024749388</v>
      </c>
      <c r="T78" s="40">
        <f t="shared" si="10"/>
        <v>91.4265160702369</v>
      </c>
      <c r="U78" s="40">
        <f t="shared" si="10"/>
        <v>0</v>
      </c>
      <c r="V78" s="40">
        <f t="shared" si="10"/>
        <v>8.5738427204948469</v>
      </c>
      <c r="W78" s="40">
        <f t="shared" si="10"/>
        <v>95.315448811326334</v>
      </c>
      <c r="X78" s="40">
        <f t="shared" si="10"/>
        <v>3.4578456769304746</v>
      </c>
      <c r="Y78" s="40">
        <f t="shared" si="10"/>
        <v>1.2270643024749388</v>
      </c>
      <c r="Z78" s="40">
        <f t="shared" si="10"/>
        <v>91.4265160702369</v>
      </c>
      <c r="AA78" s="40">
        <f t="shared" si="10"/>
        <v>0</v>
      </c>
      <c r="AB78" s="40">
        <f t="shared" si="10"/>
        <v>8.5738427204948469</v>
      </c>
      <c r="AC78" s="40">
        <f t="shared" si="10"/>
        <v>95.315448811326334</v>
      </c>
      <c r="AD78" s="40">
        <f t="shared" si="10"/>
        <v>3.4578456769304746</v>
      </c>
      <c r="AE78" s="40">
        <f t="shared" si="10"/>
        <v>1.2270643024749388</v>
      </c>
      <c r="AF78" s="40">
        <f t="shared" si="10"/>
        <v>91.4265160702369</v>
      </c>
      <c r="AG78" s="40">
        <f t="shared" si="10"/>
        <v>0</v>
      </c>
      <c r="AH78" s="40">
        <f t="shared" si="10"/>
        <v>8.5738427204948469</v>
      </c>
      <c r="AI78" s="40">
        <f t="shared" si="10"/>
        <v>95.315448811326334</v>
      </c>
      <c r="AJ78" s="40">
        <f t="shared" si="10"/>
        <v>3.4578456769304746</v>
      </c>
      <c r="AK78" s="40">
        <f t="shared" si="10"/>
        <v>1.2270643024749388</v>
      </c>
      <c r="AL78" s="40">
        <f t="shared" si="10"/>
        <v>91.4265160702369</v>
      </c>
      <c r="AM78" s="40">
        <f t="shared" si="10"/>
        <v>0</v>
      </c>
      <c r="AN78" s="40">
        <f t="shared" si="10"/>
        <v>8.5738427204948469</v>
      </c>
      <c r="AO78" s="40">
        <f t="shared" si="10"/>
        <v>95.315448811326334</v>
      </c>
      <c r="AP78" s="40">
        <f t="shared" si="10"/>
        <v>3.4578456769304746</v>
      </c>
      <c r="AQ78" s="40">
        <f t="shared" si="10"/>
        <v>1.2270643024749388</v>
      </c>
      <c r="AR78" s="40">
        <f t="shared" si="10"/>
        <v>91.4265160702369</v>
      </c>
      <c r="AS78" s="40">
        <f t="shared" si="10"/>
        <v>0</v>
      </c>
      <c r="AT78" s="40">
        <f t="shared" si="10"/>
        <v>8.5738427204948469</v>
      </c>
      <c r="AU78" s="40">
        <f t="shared" si="10"/>
        <v>95.315448811326334</v>
      </c>
      <c r="AV78" s="40">
        <f t="shared" si="10"/>
        <v>3.4578456769304746</v>
      </c>
      <c r="AW78" s="40">
        <f t="shared" si="10"/>
        <v>1.2270643024749388</v>
      </c>
      <c r="AX78" s="40">
        <f t="shared" si="10"/>
        <v>91.4265160702369</v>
      </c>
      <c r="AY78" s="40">
        <f t="shared" si="10"/>
        <v>0</v>
      </c>
      <c r="AZ78" s="40">
        <f t="shared" si="10"/>
        <v>8.5738427204948469</v>
      </c>
    </row>
    <row r="79" spans="1:61" s="4" customFormat="1" ht="15.75" x14ac:dyDescent="0.3">
      <c r="A79" s="51" t="s">
        <v>36</v>
      </c>
      <c r="B79" s="52"/>
      <c r="C79" s="52"/>
      <c r="D79" s="52"/>
      <c r="E79" s="75">
        <f>E78+F78+G78</f>
        <v>100.00035879073174</v>
      </c>
      <c r="F79" s="48"/>
      <c r="G79" s="48"/>
      <c r="H79" s="48">
        <f>H78+I78+J78</f>
        <v>100.00035879073171</v>
      </c>
      <c r="I79" s="48"/>
      <c r="J79" s="48"/>
      <c r="K79" s="48">
        <f>K78+L78+M78</f>
        <v>100.00035879073177</v>
      </c>
      <c r="L79" s="48"/>
      <c r="M79" s="48"/>
      <c r="N79" s="48">
        <f>N78+O78+P78</f>
        <v>100.00035879073174</v>
      </c>
      <c r="O79" s="48"/>
      <c r="P79" s="48"/>
      <c r="Q79" s="48">
        <f>Q78+R78+S78</f>
        <v>100.00035879073175</v>
      </c>
      <c r="R79" s="48"/>
      <c r="S79" s="48"/>
      <c r="T79" s="48">
        <f>T78+U78+V78</f>
        <v>100.00035879073175</v>
      </c>
      <c r="U79" s="48"/>
      <c r="V79" s="48"/>
      <c r="W79" s="48">
        <f>W78+X78+Y78</f>
        <v>100.00035879073175</v>
      </c>
      <c r="X79" s="48"/>
      <c r="Y79" s="48"/>
      <c r="Z79" s="48">
        <f>Z78+AA78+AB78</f>
        <v>100.00035879073175</v>
      </c>
      <c r="AA79" s="48"/>
      <c r="AB79" s="48"/>
      <c r="AC79" s="48">
        <f>AC78+AD78+AE78</f>
        <v>100.00035879073175</v>
      </c>
      <c r="AD79" s="48"/>
      <c r="AE79" s="48"/>
      <c r="AF79" s="48">
        <f>AF78+AG78+AH78</f>
        <v>100.00035879073175</v>
      </c>
      <c r="AG79" s="48"/>
      <c r="AH79" s="48"/>
      <c r="AI79" s="48">
        <f t="shared" ref="AI79" si="11">AI78+AJ78+AK78</f>
        <v>100.00035879073175</v>
      </c>
      <c r="AJ79" s="48"/>
      <c r="AK79" s="48"/>
      <c r="AL79" s="48">
        <f t="shared" ref="AL79" si="12">AL78+AM78+AN78</f>
        <v>100.00035879073175</v>
      </c>
      <c r="AM79" s="48"/>
      <c r="AN79" s="48"/>
      <c r="AO79" s="48">
        <f t="shared" ref="AO79" si="13">AO78+AP78+AQ78</f>
        <v>100.00035879073175</v>
      </c>
      <c r="AP79" s="48"/>
      <c r="AQ79" s="48"/>
      <c r="AR79" s="48">
        <f t="shared" ref="AR79" si="14">AR78+AS78+AT78</f>
        <v>100.00035879073175</v>
      </c>
      <c r="AS79" s="48"/>
      <c r="AT79" s="48"/>
      <c r="AU79" s="48">
        <f t="shared" ref="AU79" si="15">AU78+AV78+AW78</f>
        <v>100.00035879073175</v>
      </c>
      <c r="AV79" s="48"/>
      <c r="AW79" s="48"/>
      <c r="AX79" s="48">
        <f t="shared" ref="AX79" si="16">AX78+AY78+AZ78</f>
        <v>100.00035879073175</v>
      </c>
      <c r="AY79" s="48"/>
      <c r="AZ79" s="48"/>
    </row>
    <row r="80" spans="1:61" s="4" customFormat="1" ht="15.75" thickBot="1" x14ac:dyDescent="0.3">
      <c r="A80" s="57">
        <f>A78/A76*100</f>
        <v>91.954318782054116</v>
      </c>
      <c r="B80" s="58"/>
      <c r="C80" s="58"/>
      <c r="D80" s="58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</row>
    <row r="81" spans="1:52" s="4" customFormat="1" x14ac:dyDescent="0.25">
      <c r="A81" s="37"/>
      <c r="B81" s="37"/>
      <c r="C81" s="38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</row>
    <row r="82" spans="1:52" s="4" customFormat="1" x14ac:dyDescent="0.25">
      <c r="A82" s="37"/>
      <c r="B82" s="37"/>
      <c r="C82" s="38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</row>
    <row r="83" spans="1:52" s="4" customFormat="1" x14ac:dyDescent="0.25">
      <c r="A83" s="37"/>
      <c r="B83" s="37"/>
      <c r="C83" s="38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</row>
    <row r="84" spans="1:52" s="4" customFormat="1" x14ac:dyDescent="0.25">
      <c r="A84" s="37"/>
      <c r="B84" s="37"/>
      <c r="C84" s="38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</row>
    <row r="85" spans="1:52" s="4" customFormat="1" x14ac:dyDescent="0.25">
      <c r="A85" s="37"/>
      <c r="B85" s="37"/>
      <c r="C85" s="38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</row>
    <row r="86" spans="1:52" s="4" customFormat="1" x14ac:dyDescent="0.25">
      <c r="A86" s="37"/>
      <c r="B86" s="37"/>
      <c r="C86" s="38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</row>
    <row r="87" spans="1:52" s="4" customFormat="1" x14ac:dyDescent="0.25">
      <c r="A87" s="37"/>
      <c r="B87" s="37"/>
      <c r="C87" s="38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</row>
    <row r="88" spans="1:52" s="4" customFormat="1" x14ac:dyDescent="0.25">
      <c r="A88" s="37"/>
      <c r="B88" s="37"/>
      <c r="C88" s="38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</row>
    <row r="89" spans="1:52" s="4" customFormat="1" x14ac:dyDescent="0.25">
      <c r="A89" s="37"/>
      <c r="B89" s="37"/>
      <c r="C89" s="38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</row>
    <row r="90" spans="1:52" s="4" customFormat="1" x14ac:dyDescent="0.25">
      <c r="A90" s="37"/>
      <c r="B90" s="37"/>
      <c r="C90" s="38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</row>
    <row r="91" spans="1:52" s="4" customFormat="1" x14ac:dyDescent="0.25">
      <c r="A91" s="37"/>
      <c r="B91" s="37"/>
      <c r="C91" s="38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1:52" s="4" customFormat="1" x14ac:dyDescent="0.25">
      <c r="A92" s="37"/>
      <c r="B92" s="37"/>
      <c r="C92" s="38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</row>
    <row r="93" spans="1:52" s="4" customFormat="1" x14ac:dyDescent="0.25">
      <c r="A93" s="37"/>
      <c r="B93" s="37"/>
      <c r="C93" s="38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</row>
    <row r="94" spans="1:52" s="4" customFormat="1" x14ac:dyDescent="0.25">
      <c r="A94" s="37"/>
      <c r="B94" s="37"/>
      <c r="C94" s="38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1:52" s="4" customFormat="1" x14ac:dyDescent="0.25">
      <c r="A95" s="37"/>
      <c r="B95" s="37"/>
      <c r="C95" s="38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</row>
    <row r="96" spans="1:52" s="4" customFormat="1" x14ac:dyDescent="0.25">
      <c r="A96" s="37"/>
      <c r="B96" s="37"/>
      <c r="C96" s="38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1:52" s="4" customFormat="1" x14ac:dyDescent="0.25">
      <c r="A97" s="37"/>
      <c r="B97" s="37"/>
      <c r="C97" s="38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1:52" s="4" customFormat="1" x14ac:dyDescent="0.25">
      <c r="A98" s="37"/>
      <c r="B98" s="37"/>
      <c r="C98" s="38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</row>
    <row r="99" spans="1:52" s="4" customFormat="1" x14ac:dyDescent="0.25">
      <c r="A99" s="37"/>
      <c r="B99" s="37"/>
      <c r="C99" s="38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1:52" s="4" customFormat="1" x14ac:dyDescent="0.25">
      <c r="A100" s="37"/>
      <c r="B100" s="37"/>
      <c r="C100" s="38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1:52" s="4" customFormat="1" x14ac:dyDescent="0.25">
      <c r="A101" s="37"/>
      <c r="B101" s="37"/>
      <c r="C101" s="38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</row>
    <row r="102" spans="1:52" s="4" customFormat="1" x14ac:dyDescent="0.25">
      <c r="A102" s="37"/>
      <c r="B102" s="37"/>
      <c r="C102" s="38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3" spans="1:52" s="4" customFormat="1" x14ac:dyDescent="0.25">
      <c r="A103" s="37"/>
      <c r="B103" s="37"/>
      <c r="C103" s="38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4" spans="1:52" s="4" customFormat="1" x14ac:dyDescent="0.25">
      <c r="A104" s="37"/>
      <c r="B104" s="37"/>
      <c r="C104" s="38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</row>
    <row r="105" spans="1:52" s="4" customFormat="1" x14ac:dyDescent="0.25">
      <c r="A105" s="37"/>
      <c r="B105" s="37"/>
      <c r="C105" s="38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</row>
    <row r="106" spans="1:52" s="4" customFormat="1" x14ac:dyDescent="0.25">
      <c r="A106" s="37"/>
      <c r="B106" s="37"/>
      <c r="C106" s="38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</row>
    <row r="107" spans="1:52" s="4" customFormat="1" x14ac:dyDescent="0.25">
      <c r="A107" s="37"/>
      <c r="B107" s="37"/>
      <c r="C107" s="38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</row>
    <row r="108" spans="1:52" s="4" customFormat="1" x14ac:dyDescent="0.25">
      <c r="A108" s="37"/>
      <c r="B108" s="37"/>
      <c r="C108" s="38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</row>
    <row r="109" spans="1:52" s="4" customFormat="1" x14ac:dyDescent="0.25">
      <c r="A109" s="37"/>
      <c r="B109" s="37"/>
      <c r="C109" s="38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</row>
    <row r="110" spans="1:52" s="4" customFormat="1" x14ac:dyDescent="0.25">
      <c r="A110" s="37"/>
      <c r="B110" s="37"/>
      <c r="C110" s="38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</row>
    <row r="111" spans="1:52" s="4" customFormat="1" x14ac:dyDescent="0.25">
      <c r="A111" s="37"/>
      <c r="B111" s="37"/>
      <c r="C111" s="38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</row>
    <row r="112" spans="1:52" s="4" customFormat="1" x14ac:dyDescent="0.25">
      <c r="A112" s="37"/>
      <c r="B112" s="37"/>
      <c r="C112" s="38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</row>
    <row r="113" spans="1:52" s="4" customFormat="1" x14ac:dyDescent="0.25">
      <c r="A113" s="37"/>
      <c r="B113" s="37"/>
      <c r="C113" s="38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</row>
    <row r="114" spans="1:52" s="4" customFormat="1" x14ac:dyDescent="0.25">
      <c r="A114" s="37"/>
      <c r="B114" s="37"/>
      <c r="C114" s="38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</row>
    <row r="115" spans="1:52" s="4" customFormat="1" x14ac:dyDescent="0.25">
      <c r="A115" s="37"/>
      <c r="B115" s="37"/>
      <c r="C115" s="38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</row>
    <row r="116" spans="1:52" s="4" customFormat="1" x14ac:dyDescent="0.25">
      <c r="A116" s="37"/>
      <c r="B116" s="37"/>
      <c r="C116" s="38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</row>
    <row r="117" spans="1:52" s="4" customFormat="1" x14ac:dyDescent="0.25">
      <c r="A117" s="37"/>
      <c r="B117" s="37"/>
      <c r="C117" s="38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</row>
    <row r="118" spans="1:52" s="4" customFormat="1" x14ac:dyDescent="0.25">
      <c r="A118" s="37"/>
      <c r="B118" s="37"/>
      <c r="C118" s="38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</row>
    <row r="119" spans="1:52" s="4" customFormat="1" x14ac:dyDescent="0.25">
      <c r="A119" s="37"/>
      <c r="B119" s="37"/>
      <c r="C119" s="38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</row>
    <row r="120" spans="1:52" s="4" customFormat="1" x14ac:dyDescent="0.25">
      <c r="A120" s="37"/>
      <c r="B120" s="37"/>
      <c r="C120" s="38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</row>
    <row r="121" spans="1:52" s="4" customFormat="1" x14ac:dyDescent="0.25">
      <c r="A121" s="37"/>
      <c r="B121" s="37"/>
      <c r="C121" s="38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</row>
    <row r="122" spans="1:52" s="4" customFormat="1" x14ac:dyDescent="0.25">
      <c r="A122" s="37"/>
      <c r="B122" s="37"/>
      <c r="C122" s="38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</row>
    <row r="123" spans="1:52" s="4" customFormat="1" x14ac:dyDescent="0.25">
      <c r="A123" s="37"/>
      <c r="B123" s="37"/>
      <c r="C123" s="38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</row>
    <row r="124" spans="1:52" s="4" customFormat="1" x14ac:dyDescent="0.25">
      <c r="A124" s="37"/>
      <c r="B124" s="37"/>
      <c r="C124" s="38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</row>
    <row r="125" spans="1:52" s="4" customFormat="1" x14ac:dyDescent="0.25">
      <c r="A125" s="37"/>
      <c r="B125" s="37"/>
      <c r="C125" s="38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</row>
    <row r="126" spans="1:52" s="4" customFormat="1" x14ac:dyDescent="0.25">
      <c r="A126" s="37"/>
      <c r="B126" s="37"/>
      <c r="C126" s="38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</row>
    <row r="127" spans="1:52" s="4" customFormat="1" x14ac:dyDescent="0.25">
      <c r="A127" s="37"/>
      <c r="B127" s="37"/>
      <c r="C127" s="38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</row>
    <row r="128" spans="1:52" s="4" customFormat="1" x14ac:dyDescent="0.25">
      <c r="A128" s="37"/>
      <c r="B128" s="37"/>
      <c r="C128" s="38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</row>
    <row r="129" spans="1:52" s="4" customFormat="1" x14ac:dyDescent="0.25">
      <c r="A129" s="37"/>
      <c r="B129" s="37"/>
      <c r="C129" s="38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</row>
    <row r="130" spans="1:52" s="4" customFormat="1" x14ac:dyDescent="0.25">
      <c r="A130" s="37"/>
      <c r="B130" s="37"/>
      <c r="C130" s="38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</row>
    <row r="131" spans="1:52" s="4" customFormat="1" x14ac:dyDescent="0.25">
      <c r="A131" s="37"/>
      <c r="B131" s="37"/>
      <c r="C131" s="38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</row>
    <row r="132" spans="1:52" s="4" customFormat="1" x14ac:dyDescent="0.25">
      <c r="A132" s="37"/>
      <c r="B132" s="37"/>
      <c r="C132" s="38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</row>
    <row r="133" spans="1:52" s="4" customFormat="1" x14ac:dyDescent="0.25">
      <c r="A133" s="37"/>
      <c r="B133" s="37"/>
      <c r="C133" s="38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</row>
    <row r="134" spans="1:52" s="4" customFormat="1" x14ac:dyDescent="0.25">
      <c r="A134" s="37"/>
      <c r="B134" s="37"/>
      <c r="C134" s="38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</row>
    <row r="135" spans="1:52" s="4" customFormat="1" x14ac:dyDescent="0.25">
      <c r="A135" s="37"/>
      <c r="B135" s="37"/>
      <c r="C135" s="38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</row>
    <row r="136" spans="1:52" s="4" customFormat="1" x14ac:dyDescent="0.25">
      <c r="A136" s="37"/>
      <c r="B136" s="37"/>
      <c r="C136" s="38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</row>
    <row r="137" spans="1:52" s="4" customFormat="1" x14ac:dyDescent="0.25">
      <c r="A137" s="37"/>
      <c r="B137" s="37"/>
      <c r="C137" s="38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</row>
    <row r="138" spans="1:52" s="4" customFormat="1" x14ac:dyDescent="0.25">
      <c r="A138" s="37"/>
      <c r="B138" s="37"/>
      <c r="C138" s="38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</row>
    <row r="139" spans="1:52" s="4" customFormat="1" x14ac:dyDescent="0.25">
      <c r="A139" s="37"/>
      <c r="B139" s="37"/>
      <c r="C139" s="38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</row>
    <row r="140" spans="1:52" s="4" customFormat="1" x14ac:dyDescent="0.25">
      <c r="A140" s="37"/>
      <c r="B140" s="37"/>
      <c r="C140" s="38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</row>
    <row r="141" spans="1:52" s="4" customFormat="1" x14ac:dyDescent="0.25">
      <c r="A141" s="37"/>
      <c r="B141" s="37"/>
      <c r="C141" s="38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</row>
    <row r="142" spans="1:52" s="4" customFormat="1" x14ac:dyDescent="0.25">
      <c r="A142" s="37"/>
      <c r="B142" s="37"/>
      <c r="C142" s="38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</row>
    <row r="143" spans="1:52" s="4" customFormat="1" x14ac:dyDescent="0.25">
      <c r="A143" s="37"/>
      <c r="B143" s="37"/>
      <c r="C143" s="38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</row>
    <row r="144" spans="1:52" s="4" customFormat="1" x14ac:dyDescent="0.25">
      <c r="A144" s="37"/>
      <c r="B144" s="37"/>
      <c r="C144" s="38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</row>
    <row r="145" spans="1:52" s="4" customFormat="1" x14ac:dyDescent="0.25">
      <c r="A145" s="37"/>
      <c r="B145" s="37"/>
      <c r="C145" s="38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</row>
    <row r="146" spans="1:52" s="4" customFormat="1" x14ac:dyDescent="0.25">
      <c r="A146" s="37"/>
      <c r="B146" s="37"/>
      <c r="C146" s="38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</row>
    <row r="147" spans="1:52" s="4" customFormat="1" x14ac:dyDescent="0.25">
      <c r="A147" s="37"/>
      <c r="B147" s="37"/>
      <c r="C147" s="38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</row>
    <row r="148" spans="1:52" s="4" customFormat="1" x14ac:dyDescent="0.25">
      <c r="A148" s="37"/>
      <c r="B148" s="37"/>
      <c r="C148" s="38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</row>
    <row r="149" spans="1:52" s="4" customFormat="1" x14ac:dyDescent="0.25">
      <c r="A149" s="37"/>
      <c r="B149" s="37"/>
      <c r="C149" s="38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</row>
    <row r="150" spans="1:52" s="4" customFormat="1" x14ac:dyDescent="0.25">
      <c r="A150" s="37"/>
      <c r="B150" s="37"/>
      <c r="C150" s="38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</row>
    <row r="151" spans="1:52" s="4" customFormat="1" x14ac:dyDescent="0.25">
      <c r="A151" s="37"/>
      <c r="B151" s="37"/>
      <c r="C151" s="38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</row>
    <row r="152" spans="1:52" s="4" customFormat="1" x14ac:dyDescent="0.25">
      <c r="A152" s="37"/>
      <c r="B152" s="37"/>
      <c r="C152" s="38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</row>
    <row r="153" spans="1:52" s="4" customFormat="1" x14ac:dyDescent="0.25">
      <c r="A153" s="37"/>
      <c r="B153" s="37"/>
      <c r="C153" s="38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</row>
    <row r="154" spans="1:52" s="4" customFormat="1" x14ac:dyDescent="0.25">
      <c r="A154" s="37"/>
      <c r="B154" s="37"/>
      <c r="C154" s="38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</row>
    <row r="155" spans="1:52" s="4" customFormat="1" x14ac:dyDescent="0.25">
      <c r="A155" s="37"/>
      <c r="B155" s="37"/>
      <c r="C155" s="38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</row>
    <row r="156" spans="1:52" s="4" customFormat="1" x14ac:dyDescent="0.25">
      <c r="A156" s="37"/>
      <c r="B156" s="37"/>
      <c r="C156" s="38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</row>
    <row r="157" spans="1:52" s="4" customFormat="1" x14ac:dyDescent="0.25">
      <c r="A157" s="37"/>
      <c r="B157" s="37"/>
      <c r="C157" s="38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</row>
    <row r="158" spans="1:52" s="4" customFormat="1" x14ac:dyDescent="0.25">
      <c r="A158" s="37"/>
      <c r="B158" s="37"/>
      <c r="C158" s="38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</row>
    <row r="159" spans="1:52" s="4" customFormat="1" x14ac:dyDescent="0.25">
      <c r="A159" s="37"/>
      <c r="B159" s="37"/>
      <c r="C159" s="38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</row>
    <row r="160" spans="1:52" s="4" customFormat="1" x14ac:dyDescent="0.25">
      <c r="A160" s="37"/>
      <c r="B160" s="37"/>
      <c r="C160" s="38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</row>
    <row r="161" spans="1:52" s="4" customFormat="1" x14ac:dyDescent="0.25">
      <c r="A161" s="37"/>
      <c r="B161" s="37"/>
      <c r="C161" s="38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</row>
    <row r="162" spans="1:52" s="4" customFormat="1" x14ac:dyDescent="0.25">
      <c r="A162" s="37"/>
      <c r="B162" s="37"/>
      <c r="C162" s="38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</row>
    <row r="163" spans="1:52" s="4" customFormat="1" x14ac:dyDescent="0.25">
      <c r="A163" s="37"/>
      <c r="B163" s="37"/>
      <c r="C163" s="38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</row>
    <row r="164" spans="1:52" s="4" customFormat="1" x14ac:dyDescent="0.25">
      <c r="A164" s="37"/>
      <c r="B164" s="37"/>
      <c r="C164" s="38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</row>
    <row r="165" spans="1:52" s="4" customFormat="1" x14ac:dyDescent="0.25">
      <c r="A165" s="37"/>
      <c r="B165" s="37"/>
      <c r="C165" s="38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</row>
    <row r="166" spans="1:52" s="4" customFormat="1" x14ac:dyDescent="0.25">
      <c r="A166" s="37"/>
      <c r="B166" s="37"/>
      <c r="C166" s="38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</row>
    <row r="167" spans="1:52" s="4" customFormat="1" x14ac:dyDescent="0.25">
      <c r="A167" s="37"/>
      <c r="B167" s="37"/>
      <c r="C167" s="38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</row>
    <row r="168" spans="1:52" s="4" customFormat="1" x14ac:dyDescent="0.25">
      <c r="A168" s="37"/>
      <c r="B168" s="37"/>
      <c r="C168" s="38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</row>
    <row r="169" spans="1:52" s="4" customFormat="1" x14ac:dyDescent="0.25">
      <c r="A169" s="37"/>
      <c r="B169" s="37"/>
      <c r="C169" s="38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</row>
    <row r="170" spans="1:52" s="4" customFormat="1" x14ac:dyDescent="0.25">
      <c r="A170" s="37"/>
      <c r="B170" s="37"/>
      <c r="C170" s="38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</row>
    <row r="171" spans="1:52" s="4" customFormat="1" x14ac:dyDescent="0.25">
      <c r="A171" s="37"/>
      <c r="B171" s="37"/>
      <c r="C171" s="38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</row>
    <row r="172" spans="1:52" s="4" customFormat="1" x14ac:dyDescent="0.25">
      <c r="A172" s="37"/>
      <c r="B172" s="37"/>
      <c r="C172" s="38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</row>
    <row r="173" spans="1:52" s="4" customFormat="1" x14ac:dyDescent="0.25">
      <c r="A173" s="37"/>
      <c r="B173" s="37"/>
      <c r="C173" s="38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</row>
    <row r="174" spans="1:52" s="4" customFormat="1" x14ac:dyDescent="0.25">
      <c r="A174" s="37"/>
      <c r="B174" s="37"/>
      <c r="C174" s="38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</row>
    <row r="175" spans="1:52" s="4" customFormat="1" x14ac:dyDescent="0.25">
      <c r="A175" s="37"/>
      <c r="B175" s="37"/>
      <c r="C175" s="38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</row>
    <row r="176" spans="1:52" s="4" customFormat="1" x14ac:dyDescent="0.25">
      <c r="A176" s="37"/>
      <c r="B176" s="37"/>
      <c r="C176" s="38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</row>
    <row r="177" spans="1:52" s="4" customFormat="1" x14ac:dyDescent="0.25">
      <c r="A177" s="37"/>
      <c r="B177" s="37"/>
      <c r="C177" s="38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</row>
    <row r="178" spans="1:52" s="4" customFormat="1" x14ac:dyDescent="0.25">
      <c r="A178" s="37"/>
      <c r="B178" s="37"/>
      <c r="C178" s="38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</row>
    <row r="179" spans="1:52" s="4" customFormat="1" x14ac:dyDescent="0.25">
      <c r="A179" s="37"/>
      <c r="B179" s="37"/>
      <c r="C179" s="38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</row>
    <row r="180" spans="1:52" s="4" customFormat="1" x14ac:dyDescent="0.25">
      <c r="A180" s="37"/>
      <c r="B180" s="37"/>
      <c r="C180" s="38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</row>
    <row r="181" spans="1:52" s="4" customFormat="1" x14ac:dyDescent="0.25">
      <c r="A181" s="37"/>
      <c r="B181" s="37"/>
      <c r="C181" s="38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</row>
    <row r="182" spans="1:52" s="4" customFormat="1" x14ac:dyDescent="0.25">
      <c r="A182" s="37"/>
      <c r="B182" s="37"/>
      <c r="C182" s="38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</row>
    <row r="183" spans="1:52" s="4" customFormat="1" x14ac:dyDescent="0.25">
      <c r="A183" s="37"/>
      <c r="B183" s="37"/>
      <c r="C183" s="38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</row>
    <row r="184" spans="1:52" s="4" customFormat="1" x14ac:dyDescent="0.25">
      <c r="A184" s="37"/>
      <c r="B184" s="37"/>
      <c r="C184" s="38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</row>
    <row r="185" spans="1:52" s="4" customFormat="1" x14ac:dyDescent="0.25">
      <c r="A185" s="37"/>
      <c r="B185" s="37"/>
      <c r="C185" s="38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</row>
    <row r="186" spans="1:52" s="4" customFormat="1" x14ac:dyDescent="0.25">
      <c r="A186" s="37"/>
      <c r="B186" s="37"/>
      <c r="C186" s="38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</row>
    <row r="187" spans="1:52" s="4" customFormat="1" x14ac:dyDescent="0.25">
      <c r="A187" s="37"/>
      <c r="B187" s="37"/>
      <c r="C187" s="38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</row>
    <row r="188" spans="1:52" s="4" customFormat="1" x14ac:dyDescent="0.25">
      <c r="A188" s="37"/>
      <c r="B188" s="37"/>
      <c r="C188" s="38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</row>
    <row r="189" spans="1:52" s="4" customFormat="1" x14ac:dyDescent="0.25">
      <c r="A189" s="37"/>
      <c r="B189" s="37"/>
      <c r="C189" s="38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</row>
    <row r="190" spans="1:52" s="4" customFormat="1" x14ac:dyDescent="0.25">
      <c r="A190" s="37"/>
      <c r="B190" s="37"/>
      <c r="C190" s="38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</row>
    <row r="191" spans="1:52" s="4" customFormat="1" x14ac:dyDescent="0.25">
      <c r="A191" s="37"/>
      <c r="B191" s="37"/>
      <c r="C191" s="38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</row>
    <row r="192" spans="1:52" s="4" customFormat="1" x14ac:dyDescent="0.25">
      <c r="A192" s="37"/>
      <c r="B192" s="37"/>
      <c r="C192" s="38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</row>
    <row r="193" spans="1:52" s="4" customFormat="1" x14ac:dyDescent="0.25">
      <c r="A193" s="37"/>
      <c r="B193" s="37"/>
      <c r="C193" s="38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</row>
    <row r="194" spans="1:52" s="4" customFormat="1" x14ac:dyDescent="0.25">
      <c r="A194" s="37"/>
      <c r="B194" s="37"/>
      <c r="C194" s="38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</row>
    <row r="195" spans="1:52" s="4" customFormat="1" x14ac:dyDescent="0.25">
      <c r="A195" s="37"/>
      <c r="B195" s="37"/>
      <c r="C195" s="38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</row>
    <row r="196" spans="1:52" s="4" customFormat="1" x14ac:dyDescent="0.25">
      <c r="A196" s="37"/>
      <c r="B196" s="37"/>
      <c r="C196" s="38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</row>
    <row r="197" spans="1:52" s="4" customFormat="1" x14ac:dyDescent="0.25">
      <c r="A197" s="37"/>
      <c r="B197" s="37"/>
      <c r="C197" s="38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</row>
    <row r="198" spans="1:52" s="4" customFormat="1" x14ac:dyDescent="0.25">
      <c r="A198" s="37"/>
      <c r="B198" s="37"/>
      <c r="C198" s="38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</row>
    <row r="199" spans="1:52" s="4" customFormat="1" x14ac:dyDescent="0.25">
      <c r="A199" s="37"/>
      <c r="B199" s="37"/>
      <c r="C199" s="38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</row>
    <row r="200" spans="1:52" s="4" customFormat="1" x14ac:dyDescent="0.25">
      <c r="A200" s="37"/>
      <c r="B200" s="37"/>
      <c r="C200" s="38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</row>
    <row r="201" spans="1:52" s="4" customFormat="1" x14ac:dyDescent="0.25">
      <c r="A201" s="37"/>
      <c r="B201" s="37"/>
      <c r="C201" s="38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</row>
    <row r="202" spans="1:52" s="4" customFormat="1" x14ac:dyDescent="0.25">
      <c r="A202" s="37"/>
      <c r="B202" s="37"/>
      <c r="C202" s="38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</row>
    <row r="203" spans="1:52" s="4" customFormat="1" x14ac:dyDescent="0.25">
      <c r="A203" s="37"/>
      <c r="B203" s="37"/>
      <c r="C203" s="38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</row>
    <row r="204" spans="1:52" s="4" customFormat="1" x14ac:dyDescent="0.25">
      <c r="A204" s="37"/>
      <c r="B204" s="37"/>
      <c r="C204" s="38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</row>
    <row r="205" spans="1:52" s="4" customFormat="1" x14ac:dyDescent="0.25">
      <c r="A205" s="37"/>
      <c r="B205" s="37"/>
      <c r="C205" s="38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</row>
    <row r="206" spans="1:52" s="4" customFormat="1" x14ac:dyDescent="0.25">
      <c r="A206" s="37"/>
      <c r="B206" s="37"/>
      <c r="C206" s="38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</row>
    <row r="207" spans="1:52" s="4" customFormat="1" x14ac:dyDescent="0.25">
      <c r="A207" s="37"/>
      <c r="B207" s="37"/>
      <c r="C207" s="38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</row>
    <row r="208" spans="1:52" s="4" customFormat="1" x14ac:dyDescent="0.25">
      <c r="A208" s="37"/>
      <c r="B208" s="37"/>
      <c r="C208" s="38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</row>
    <row r="209" spans="1:52" s="4" customFormat="1" x14ac:dyDescent="0.25">
      <c r="A209" s="37"/>
      <c r="B209" s="37"/>
      <c r="C209" s="38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</row>
    <row r="210" spans="1:52" s="4" customFormat="1" x14ac:dyDescent="0.25">
      <c r="A210" s="37"/>
      <c r="B210" s="37"/>
      <c r="C210" s="38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</row>
    <row r="211" spans="1:52" s="4" customFormat="1" x14ac:dyDescent="0.25">
      <c r="A211" s="37"/>
      <c r="B211" s="37"/>
      <c r="C211" s="38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</row>
    <row r="212" spans="1:52" s="4" customFormat="1" x14ac:dyDescent="0.25">
      <c r="A212" s="37"/>
      <c r="B212" s="37"/>
      <c r="C212" s="38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</row>
    <row r="213" spans="1:52" s="4" customFormat="1" x14ac:dyDescent="0.25">
      <c r="A213" s="37"/>
      <c r="B213" s="37"/>
      <c r="C213" s="38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</row>
    <row r="214" spans="1:52" s="4" customFormat="1" x14ac:dyDescent="0.25">
      <c r="A214" s="37"/>
      <c r="B214" s="37"/>
      <c r="C214" s="38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</row>
    <row r="215" spans="1:52" s="4" customFormat="1" x14ac:dyDescent="0.25">
      <c r="A215" s="37"/>
      <c r="B215" s="37"/>
      <c r="C215" s="38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</row>
    <row r="216" spans="1:52" s="4" customFormat="1" x14ac:dyDescent="0.25">
      <c r="A216" s="37"/>
      <c r="B216" s="37"/>
      <c r="C216" s="38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</row>
    <row r="217" spans="1:52" s="4" customFormat="1" x14ac:dyDescent="0.25">
      <c r="A217" s="37"/>
      <c r="B217" s="37"/>
      <c r="C217" s="38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</row>
    <row r="218" spans="1:52" s="4" customFormat="1" x14ac:dyDescent="0.25">
      <c r="A218" s="37"/>
      <c r="B218" s="37"/>
      <c r="C218" s="38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</row>
    <row r="219" spans="1:52" s="4" customFormat="1" x14ac:dyDescent="0.25">
      <c r="A219" s="37"/>
      <c r="B219" s="37"/>
      <c r="C219" s="38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</row>
    <row r="220" spans="1:52" s="4" customFormat="1" x14ac:dyDescent="0.25">
      <c r="A220" s="37"/>
      <c r="B220" s="37"/>
      <c r="C220" s="38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</row>
    <row r="221" spans="1:52" s="4" customFormat="1" x14ac:dyDescent="0.25">
      <c r="A221" s="37"/>
      <c r="B221" s="37"/>
      <c r="C221" s="38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</row>
    <row r="222" spans="1:52" s="4" customFormat="1" x14ac:dyDescent="0.25">
      <c r="A222" s="37"/>
      <c r="B222" s="37"/>
      <c r="C222" s="38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</row>
    <row r="223" spans="1:52" s="4" customFormat="1" x14ac:dyDescent="0.25">
      <c r="A223" s="37"/>
      <c r="B223" s="37"/>
      <c r="C223" s="38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</row>
    <row r="224" spans="1:52" s="4" customFormat="1" x14ac:dyDescent="0.25">
      <c r="A224" s="37"/>
      <c r="B224" s="37"/>
      <c r="C224" s="38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</row>
    <row r="225" spans="1:52" s="4" customFormat="1" x14ac:dyDescent="0.25">
      <c r="A225" s="37"/>
      <c r="B225" s="37"/>
      <c r="C225" s="38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</row>
    <row r="226" spans="1:52" s="4" customFormat="1" x14ac:dyDescent="0.25">
      <c r="A226" s="37"/>
      <c r="B226" s="37"/>
      <c r="C226" s="38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</row>
    <row r="227" spans="1:52" s="4" customFormat="1" x14ac:dyDescent="0.25">
      <c r="A227" s="37"/>
      <c r="B227" s="37"/>
      <c r="C227" s="38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</row>
    <row r="228" spans="1:52" s="4" customFormat="1" x14ac:dyDescent="0.25">
      <c r="A228" s="37"/>
      <c r="B228" s="37"/>
      <c r="C228" s="38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</row>
    <row r="229" spans="1:52" s="4" customFormat="1" x14ac:dyDescent="0.25">
      <c r="A229" s="37"/>
      <c r="B229" s="37"/>
      <c r="C229" s="38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</row>
    <row r="230" spans="1:52" s="4" customFormat="1" x14ac:dyDescent="0.25">
      <c r="A230" s="37"/>
      <c r="B230" s="37"/>
      <c r="C230" s="38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</row>
    <row r="231" spans="1:52" s="4" customFormat="1" x14ac:dyDescent="0.25">
      <c r="A231" s="37"/>
      <c r="B231" s="37"/>
      <c r="C231" s="38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</row>
    <row r="232" spans="1:52" s="4" customFormat="1" x14ac:dyDescent="0.25">
      <c r="A232" s="37"/>
      <c r="B232" s="37"/>
      <c r="C232" s="38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</row>
    <row r="233" spans="1:52" s="4" customFormat="1" x14ac:dyDescent="0.25">
      <c r="A233" s="37"/>
      <c r="B233" s="37"/>
      <c r="C233" s="38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</row>
    <row r="234" spans="1:52" s="4" customFormat="1" x14ac:dyDescent="0.25">
      <c r="A234" s="37"/>
      <c r="B234" s="37"/>
      <c r="C234" s="38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</row>
    <row r="235" spans="1:52" s="4" customFormat="1" x14ac:dyDescent="0.25">
      <c r="A235" s="37"/>
      <c r="B235" s="37"/>
      <c r="C235" s="38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</row>
    <row r="236" spans="1:52" s="4" customFormat="1" x14ac:dyDescent="0.25">
      <c r="A236" s="37"/>
      <c r="B236" s="37"/>
      <c r="C236" s="38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</row>
    <row r="237" spans="1:52" s="4" customFormat="1" x14ac:dyDescent="0.25">
      <c r="A237" s="37"/>
      <c r="B237" s="37"/>
      <c r="C237" s="38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</row>
    <row r="238" spans="1:52" s="4" customFormat="1" x14ac:dyDescent="0.25">
      <c r="A238" s="37"/>
      <c r="B238" s="37"/>
      <c r="C238" s="38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</row>
    <row r="239" spans="1:52" s="4" customFormat="1" x14ac:dyDescent="0.25">
      <c r="A239" s="37"/>
      <c r="B239" s="37"/>
      <c r="C239" s="38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</row>
    <row r="240" spans="1:52" s="4" customFormat="1" x14ac:dyDescent="0.25">
      <c r="A240" s="37"/>
      <c r="B240" s="37"/>
      <c r="C240" s="38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</row>
    <row r="241" spans="1:52" s="4" customFormat="1" x14ac:dyDescent="0.25">
      <c r="A241" s="37"/>
      <c r="B241" s="37"/>
      <c r="C241" s="38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</row>
    <row r="242" spans="1:52" s="4" customFormat="1" x14ac:dyDescent="0.25">
      <c r="A242" s="37"/>
      <c r="B242" s="37"/>
      <c r="C242" s="38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</row>
    <row r="243" spans="1:52" s="4" customFormat="1" x14ac:dyDescent="0.25">
      <c r="A243" s="37"/>
      <c r="B243" s="37"/>
      <c r="C243" s="38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</row>
    <row r="244" spans="1:52" s="4" customFormat="1" x14ac:dyDescent="0.25">
      <c r="A244" s="37"/>
      <c r="B244" s="37"/>
      <c r="C244" s="38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</row>
    <row r="245" spans="1:52" s="4" customFormat="1" x14ac:dyDescent="0.25">
      <c r="A245" s="37"/>
      <c r="B245" s="37"/>
      <c r="C245" s="38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</row>
    <row r="246" spans="1:52" s="4" customFormat="1" x14ac:dyDescent="0.25">
      <c r="A246" s="37"/>
      <c r="B246" s="37"/>
      <c r="C246" s="38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</row>
    <row r="247" spans="1:52" s="4" customFormat="1" x14ac:dyDescent="0.25">
      <c r="A247" s="37"/>
      <c r="B247" s="37"/>
      <c r="C247" s="38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</row>
    <row r="248" spans="1:52" s="4" customFormat="1" x14ac:dyDescent="0.25">
      <c r="A248" s="37"/>
      <c r="B248" s="37"/>
      <c r="C248" s="38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</row>
    <row r="249" spans="1:52" s="4" customFormat="1" x14ac:dyDescent="0.25">
      <c r="A249" s="37"/>
      <c r="B249" s="37"/>
      <c r="C249" s="38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</row>
    <row r="250" spans="1:52" s="4" customFormat="1" x14ac:dyDescent="0.25">
      <c r="A250" s="37"/>
      <c r="B250" s="37"/>
      <c r="C250" s="38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</row>
    <row r="251" spans="1:52" s="4" customFormat="1" x14ac:dyDescent="0.25">
      <c r="A251" s="37"/>
      <c r="B251" s="37"/>
      <c r="C251" s="38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</row>
    <row r="252" spans="1:52" s="4" customFormat="1" x14ac:dyDescent="0.25">
      <c r="A252" s="37"/>
      <c r="B252" s="37"/>
      <c r="C252" s="38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</row>
    <row r="253" spans="1:52" s="4" customFormat="1" x14ac:dyDescent="0.25">
      <c r="A253" s="37"/>
      <c r="B253" s="37"/>
      <c r="C253" s="38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</row>
    <row r="254" spans="1:52" s="4" customFormat="1" x14ac:dyDescent="0.25">
      <c r="A254" s="37"/>
      <c r="B254" s="37"/>
      <c r="C254" s="38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</row>
    <row r="255" spans="1:52" s="4" customFormat="1" x14ac:dyDescent="0.25">
      <c r="A255" s="37"/>
      <c r="B255" s="37"/>
      <c r="C255" s="38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</row>
    <row r="256" spans="1:52" s="4" customFormat="1" x14ac:dyDescent="0.25">
      <c r="A256" s="37"/>
      <c r="B256" s="37"/>
      <c r="C256" s="38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</row>
    <row r="257" spans="1:52" s="4" customFormat="1" x14ac:dyDescent="0.25">
      <c r="A257" s="37"/>
      <c r="B257" s="37"/>
      <c r="C257" s="38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</row>
    <row r="258" spans="1:52" s="4" customFormat="1" x14ac:dyDescent="0.25">
      <c r="A258" s="37"/>
      <c r="B258" s="37"/>
      <c r="C258" s="38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</row>
    <row r="259" spans="1:52" s="4" customFormat="1" x14ac:dyDescent="0.25">
      <c r="A259" s="37"/>
      <c r="B259" s="37"/>
      <c r="C259" s="38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</row>
    <row r="260" spans="1:52" s="4" customFormat="1" x14ac:dyDescent="0.25">
      <c r="A260" s="37"/>
      <c r="B260" s="37"/>
      <c r="C260" s="38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</row>
    <row r="261" spans="1:52" s="4" customFormat="1" x14ac:dyDescent="0.25">
      <c r="A261" s="37"/>
      <c r="B261" s="37"/>
      <c r="C261" s="38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</row>
    <row r="262" spans="1:52" s="4" customFormat="1" x14ac:dyDescent="0.25">
      <c r="A262" s="37"/>
      <c r="B262" s="37"/>
      <c r="C262" s="38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</row>
    <row r="263" spans="1:52" s="4" customFormat="1" x14ac:dyDescent="0.25">
      <c r="A263" s="37"/>
      <c r="B263" s="37"/>
      <c r="C263" s="38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</row>
    <row r="264" spans="1:52" s="4" customFormat="1" x14ac:dyDescent="0.25">
      <c r="A264" s="37"/>
      <c r="B264" s="37"/>
      <c r="C264" s="38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</row>
    <row r="265" spans="1:52" s="4" customFormat="1" x14ac:dyDescent="0.25">
      <c r="A265" s="37"/>
      <c r="B265" s="37"/>
      <c r="C265" s="38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</row>
    <row r="266" spans="1:52" s="4" customFormat="1" x14ac:dyDescent="0.25">
      <c r="A266" s="37"/>
      <c r="B266" s="37"/>
      <c r="C266" s="38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</row>
    <row r="267" spans="1:52" s="4" customFormat="1" x14ac:dyDescent="0.25">
      <c r="A267" s="37"/>
      <c r="B267" s="37"/>
      <c r="C267" s="38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</row>
    <row r="268" spans="1:52" s="4" customFormat="1" x14ac:dyDescent="0.25">
      <c r="A268" s="37"/>
      <c r="B268" s="37"/>
      <c r="C268" s="38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</row>
    <row r="269" spans="1:52" s="4" customFormat="1" x14ac:dyDescent="0.25">
      <c r="A269" s="37"/>
      <c r="B269" s="37"/>
      <c r="C269" s="38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</row>
    <row r="270" spans="1:52" s="4" customFormat="1" x14ac:dyDescent="0.25">
      <c r="A270" s="37"/>
      <c r="B270" s="37"/>
      <c r="C270" s="38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</row>
    <row r="271" spans="1:52" s="4" customFormat="1" x14ac:dyDescent="0.25">
      <c r="A271" s="37"/>
      <c r="B271" s="37"/>
      <c r="C271" s="38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</row>
    <row r="272" spans="1:52" s="4" customFormat="1" x14ac:dyDescent="0.25">
      <c r="A272" s="37"/>
      <c r="B272" s="37"/>
      <c r="C272" s="38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</row>
    <row r="273" spans="1:52" s="4" customFormat="1" x14ac:dyDescent="0.25">
      <c r="A273" s="37"/>
      <c r="B273" s="37"/>
      <c r="C273" s="38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</row>
    <row r="274" spans="1:52" s="4" customFormat="1" x14ac:dyDescent="0.25">
      <c r="A274" s="37"/>
      <c r="B274" s="37"/>
      <c r="C274" s="38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</row>
    <row r="275" spans="1:52" s="4" customFormat="1" x14ac:dyDescent="0.25">
      <c r="A275" s="37"/>
      <c r="B275" s="37"/>
      <c r="C275" s="38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</row>
    <row r="276" spans="1:52" s="4" customFormat="1" x14ac:dyDescent="0.25">
      <c r="A276" s="37"/>
      <c r="B276" s="37"/>
      <c r="C276" s="38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</row>
    <row r="277" spans="1:52" s="4" customFormat="1" x14ac:dyDescent="0.25">
      <c r="A277" s="37"/>
      <c r="B277" s="37"/>
      <c r="C277" s="38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</row>
    <row r="278" spans="1:52" s="4" customFormat="1" x14ac:dyDescent="0.25">
      <c r="A278" s="37"/>
      <c r="B278" s="37"/>
      <c r="C278" s="38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</row>
    <row r="279" spans="1:52" s="4" customFormat="1" x14ac:dyDescent="0.25">
      <c r="A279" s="37"/>
      <c r="B279" s="37"/>
      <c r="C279" s="38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</row>
    <row r="280" spans="1:52" s="4" customFormat="1" x14ac:dyDescent="0.25">
      <c r="A280" s="37"/>
      <c r="B280" s="37"/>
      <c r="C280" s="38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</row>
    <row r="281" spans="1:52" s="4" customFormat="1" x14ac:dyDescent="0.25">
      <c r="A281" s="37"/>
      <c r="B281" s="37"/>
      <c r="C281" s="38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</row>
    <row r="282" spans="1:52" s="4" customFormat="1" x14ac:dyDescent="0.25">
      <c r="A282" s="37"/>
      <c r="B282" s="37"/>
      <c r="C282" s="38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</row>
    <row r="283" spans="1:52" s="4" customFormat="1" x14ac:dyDescent="0.25">
      <c r="A283" s="37"/>
      <c r="B283" s="37"/>
      <c r="C283" s="38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</row>
    <row r="284" spans="1:52" s="4" customFormat="1" x14ac:dyDescent="0.25">
      <c r="A284" s="37"/>
      <c r="B284" s="37"/>
      <c r="C284" s="38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</row>
    <row r="285" spans="1:52" s="4" customFormat="1" x14ac:dyDescent="0.25">
      <c r="A285" s="37"/>
      <c r="B285" s="37"/>
      <c r="C285" s="38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</row>
    <row r="286" spans="1:52" s="4" customFormat="1" x14ac:dyDescent="0.25">
      <c r="A286" s="37"/>
      <c r="B286" s="37"/>
      <c r="C286" s="38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</row>
    <row r="287" spans="1:52" s="4" customFormat="1" x14ac:dyDescent="0.25">
      <c r="A287" s="37"/>
      <c r="B287" s="37"/>
      <c r="C287" s="38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</row>
    <row r="288" spans="1:52" s="4" customFormat="1" x14ac:dyDescent="0.25">
      <c r="A288" s="37"/>
      <c r="B288" s="37"/>
      <c r="C288" s="38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</row>
    <row r="289" spans="1:52" s="4" customFormat="1" x14ac:dyDescent="0.25">
      <c r="A289" s="37"/>
      <c r="B289" s="37"/>
      <c r="C289" s="38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</row>
    <row r="290" spans="1:52" s="4" customFormat="1" x14ac:dyDescent="0.25">
      <c r="A290" s="37"/>
      <c r="B290" s="37"/>
      <c r="C290" s="38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</row>
    <row r="291" spans="1:52" s="4" customFormat="1" x14ac:dyDescent="0.25">
      <c r="A291" s="37"/>
      <c r="B291" s="37"/>
      <c r="C291" s="38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</row>
    <row r="292" spans="1:52" s="4" customFormat="1" x14ac:dyDescent="0.25">
      <c r="A292" s="37"/>
      <c r="B292" s="37"/>
      <c r="C292" s="38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</row>
    <row r="293" spans="1:52" s="4" customFormat="1" x14ac:dyDescent="0.25">
      <c r="A293" s="37"/>
      <c r="B293" s="37"/>
      <c r="C293" s="38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</row>
    <row r="294" spans="1:52" s="4" customFormat="1" x14ac:dyDescent="0.25">
      <c r="A294" s="37"/>
      <c r="B294" s="37"/>
      <c r="C294" s="38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</row>
    <row r="295" spans="1:52" s="4" customFormat="1" x14ac:dyDescent="0.25">
      <c r="A295" s="37"/>
      <c r="B295" s="37"/>
      <c r="C295" s="38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</row>
    <row r="296" spans="1:52" s="4" customFormat="1" x14ac:dyDescent="0.25">
      <c r="A296" s="37"/>
      <c r="B296" s="37"/>
      <c r="C296" s="38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</row>
    <row r="297" spans="1:52" s="4" customFormat="1" x14ac:dyDescent="0.25">
      <c r="A297" s="37"/>
      <c r="B297" s="37"/>
      <c r="C297" s="38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</row>
    <row r="298" spans="1:52" s="4" customFormat="1" x14ac:dyDescent="0.25">
      <c r="A298" s="37"/>
      <c r="B298" s="37"/>
      <c r="C298" s="38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</row>
    <row r="299" spans="1:52" s="4" customFormat="1" x14ac:dyDescent="0.25">
      <c r="A299" s="37"/>
      <c r="B299" s="37"/>
      <c r="C299" s="38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</row>
    <row r="300" spans="1:52" s="4" customFormat="1" x14ac:dyDescent="0.25">
      <c r="A300" s="37"/>
      <c r="B300" s="37"/>
      <c r="C300" s="38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</row>
    <row r="301" spans="1:52" s="4" customFormat="1" x14ac:dyDescent="0.25">
      <c r="A301" s="37"/>
      <c r="B301" s="37"/>
      <c r="C301" s="38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</row>
    <row r="302" spans="1:52" s="4" customFormat="1" x14ac:dyDescent="0.25">
      <c r="A302" s="37"/>
      <c r="B302" s="37"/>
      <c r="C302" s="38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</row>
    <row r="303" spans="1:52" s="4" customFormat="1" x14ac:dyDescent="0.25">
      <c r="A303" s="37"/>
      <c r="B303" s="37"/>
      <c r="C303" s="38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</row>
    <row r="304" spans="1:52" s="4" customFormat="1" x14ac:dyDescent="0.25">
      <c r="A304" s="37"/>
      <c r="B304" s="37"/>
      <c r="C304" s="38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</row>
    <row r="305" spans="1:52" s="4" customFormat="1" x14ac:dyDescent="0.25">
      <c r="A305" s="37"/>
      <c r="B305" s="37"/>
      <c r="C305" s="38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</row>
    <row r="306" spans="1:52" s="4" customFormat="1" x14ac:dyDescent="0.25">
      <c r="A306" s="37"/>
      <c r="B306" s="37"/>
      <c r="C306" s="38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</row>
    <row r="307" spans="1:52" s="4" customFormat="1" x14ac:dyDescent="0.25">
      <c r="A307" s="37"/>
      <c r="B307" s="37"/>
      <c r="C307" s="38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</row>
    <row r="308" spans="1:52" s="4" customFormat="1" x14ac:dyDescent="0.25">
      <c r="A308" s="37"/>
      <c r="B308" s="37"/>
      <c r="C308" s="38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</row>
    <row r="309" spans="1:52" s="4" customFormat="1" x14ac:dyDescent="0.25">
      <c r="A309" s="37"/>
      <c r="B309" s="37"/>
      <c r="C309" s="38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</row>
    <row r="310" spans="1:52" s="4" customFormat="1" x14ac:dyDescent="0.25">
      <c r="A310" s="37"/>
      <c r="B310" s="37"/>
      <c r="C310" s="38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</row>
    <row r="311" spans="1:52" s="4" customFormat="1" x14ac:dyDescent="0.25">
      <c r="A311" s="37"/>
      <c r="B311" s="37"/>
      <c r="C311" s="38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</row>
    <row r="312" spans="1:52" s="4" customFormat="1" x14ac:dyDescent="0.25">
      <c r="A312" s="37"/>
      <c r="B312" s="37"/>
      <c r="C312" s="38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</row>
    <row r="313" spans="1:52" s="4" customFormat="1" x14ac:dyDescent="0.25">
      <c r="A313" s="37"/>
      <c r="B313" s="37"/>
      <c r="C313" s="38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</row>
    <row r="314" spans="1:52" s="4" customFormat="1" x14ac:dyDescent="0.25">
      <c r="A314" s="37"/>
      <c r="B314" s="37"/>
      <c r="C314" s="38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</row>
    <row r="315" spans="1:52" s="4" customFormat="1" x14ac:dyDescent="0.25">
      <c r="A315" s="37"/>
      <c r="B315" s="37"/>
      <c r="C315" s="38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</row>
    <row r="316" spans="1:52" s="4" customFormat="1" x14ac:dyDescent="0.25">
      <c r="A316" s="37"/>
      <c r="B316" s="37"/>
      <c r="C316" s="38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</row>
    <row r="317" spans="1:52" s="4" customFormat="1" x14ac:dyDescent="0.25">
      <c r="A317" s="37"/>
      <c r="B317" s="37"/>
      <c r="C317" s="38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</row>
    <row r="318" spans="1:52" s="4" customFormat="1" x14ac:dyDescent="0.25">
      <c r="A318" s="37"/>
      <c r="B318" s="37"/>
      <c r="C318" s="38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</row>
    <row r="319" spans="1:52" s="4" customFormat="1" x14ac:dyDescent="0.25">
      <c r="A319" s="37"/>
      <c r="B319" s="37"/>
      <c r="C319" s="38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</row>
    <row r="320" spans="1:52" s="4" customFormat="1" x14ac:dyDescent="0.25">
      <c r="A320" s="37"/>
      <c r="B320" s="37"/>
      <c r="C320" s="38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</row>
    <row r="321" spans="1:52" s="4" customFormat="1" x14ac:dyDescent="0.25">
      <c r="A321" s="37"/>
      <c r="B321" s="37"/>
      <c r="C321" s="38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</row>
    <row r="322" spans="1:52" s="4" customFormat="1" x14ac:dyDescent="0.25">
      <c r="A322" s="37"/>
      <c r="B322" s="37"/>
      <c r="C322" s="38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</row>
    <row r="323" spans="1:52" s="4" customFormat="1" x14ac:dyDescent="0.25">
      <c r="A323" s="37"/>
      <c r="B323" s="37"/>
      <c r="C323" s="38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</row>
    <row r="324" spans="1:52" s="4" customFormat="1" x14ac:dyDescent="0.25">
      <c r="A324" s="37"/>
      <c r="B324" s="37"/>
      <c r="C324" s="38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</row>
    <row r="325" spans="1:52" s="4" customFormat="1" x14ac:dyDescent="0.25">
      <c r="A325" s="37"/>
      <c r="B325" s="37"/>
      <c r="C325" s="38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</row>
    <row r="326" spans="1:52" s="4" customFormat="1" x14ac:dyDescent="0.25">
      <c r="A326" s="37"/>
      <c r="B326" s="37"/>
      <c r="C326" s="38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</row>
    <row r="327" spans="1:52" s="4" customFormat="1" x14ac:dyDescent="0.25">
      <c r="A327" s="37"/>
      <c r="B327" s="37"/>
      <c r="C327" s="38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</row>
    <row r="328" spans="1:52" s="4" customFormat="1" x14ac:dyDescent="0.25">
      <c r="A328" s="37"/>
      <c r="B328" s="37"/>
      <c r="C328" s="38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</row>
    <row r="329" spans="1:52" s="4" customFormat="1" x14ac:dyDescent="0.25">
      <c r="A329" s="37"/>
      <c r="B329" s="37"/>
      <c r="C329" s="38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</row>
    <row r="330" spans="1:52" s="4" customFormat="1" x14ac:dyDescent="0.25">
      <c r="A330" s="37"/>
      <c r="B330" s="37"/>
      <c r="C330" s="38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</row>
    <row r="331" spans="1:52" s="4" customFormat="1" x14ac:dyDescent="0.25">
      <c r="A331" s="37"/>
      <c r="B331" s="37"/>
      <c r="C331" s="38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</row>
    <row r="332" spans="1:52" s="4" customFormat="1" x14ac:dyDescent="0.25">
      <c r="A332" s="37"/>
      <c r="B332" s="37"/>
      <c r="C332" s="38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</row>
    <row r="333" spans="1:52" s="4" customFormat="1" x14ac:dyDescent="0.25">
      <c r="A333" s="37"/>
      <c r="B333" s="37"/>
      <c r="C333" s="38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</row>
    <row r="334" spans="1:52" s="4" customFormat="1" x14ac:dyDescent="0.25">
      <c r="A334" s="37"/>
      <c r="B334" s="37"/>
      <c r="C334" s="38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</row>
    <row r="335" spans="1:52" s="4" customFormat="1" x14ac:dyDescent="0.25">
      <c r="A335" s="37"/>
      <c r="B335" s="37"/>
      <c r="C335" s="38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</row>
    <row r="336" spans="1:52" s="4" customFormat="1" x14ac:dyDescent="0.25">
      <c r="A336" s="37"/>
      <c r="B336" s="37"/>
      <c r="C336" s="38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</row>
    <row r="337" spans="1:52" s="4" customFormat="1" x14ac:dyDescent="0.25">
      <c r="A337" s="37"/>
      <c r="B337" s="37"/>
      <c r="C337" s="38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</row>
    <row r="338" spans="1:52" s="4" customFormat="1" x14ac:dyDescent="0.25">
      <c r="A338" s="37"/>
      <c r="B338" s="37"/>
      <c r="C338" s="38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</row>
    <row r="339" spans="1:52" s="4" customFormat="1" x14ac:dyDescent="0.25">
      <c r="A339" s="37"/>
      <c r="B339" s="37"/>
      <c r="C339" s="38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</row>
    <row r="340" spans="1:52" s="4" customFormat="1" x14ac:dyDescent="0.25">
      <c r="A340" s="37"/>
      <c r="B340" s="37"/>
      <c r="C340" s="38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</row>
    <row r="341" spans="1:52" s="4" customFormat="1" x14ac:dyDescent="0.25">
      <c r="A341" s="37"/>
      <c r="B341" s="37"/>
      <c r="C341" s="38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</row>
    <row r="342" spans="1:52" s="4" customFormat="1" x14ac:dyDescent="0.25">
      <c r="A342" s="37"/>
      <c r="B342" s="37"/>
      <c r="C342" s="38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</row>
    <row r="343" spans="1:52" s="4" customFormat="1" x14ac:dyDescent="0.25">
      <c r="A343" s="37"/>
      <c r="B343" s="37"/>
      <c r="C343" s="38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</row>
    <row r="344" spans="1:52" s="4" customFormat="1" x14ac:dyDescent="0.25">
      <c r="A344" s="37"/>
      <c r="B344" s="37"/>
      <c r="C344" s="38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</row>
    <row r="345" spans="1:52" s="4" customFormat="1" x14ac:dyDescent="0.25">
      <c r="A345" s="37"/>
      <c r="B345" s="37"/>
      <c r="C345" s="38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</row>
    <row r="346" spans="1:52" s="4" customFormat="1" x14ac:dyDescent="0.25">
      <c r="A346" s="37"/>
      <c r="B346" s="37"/>
      <c r="C346" s="38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</row>
    <row r="347" spans="1:52" s="4" customFormat="1" x14ac:dyDescent="0.25">
      <c r="A347" s="37"/>
      <c r="B347" s="37"/>
      <c r="C347" s="38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</row>
    <row r="348" spans="1:52" s="4" customFormat="1" x14ac:dyDescent="0.25">
      <c r="A348" s="37"/>
      <c r="B348" s="37"/>
      <c r="C348" s="38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</row>
    <row r="349" spans="1:52" s="4" customFormat="1" x14ac:dyDescent="0.25">
      <c r="A349" s="37"/>
      <c r="B349" s="37"/>
      <c r="C349" s="38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</row>
    <row r="350" spans="1:52" s="4" customFormat="1" x14ac:dyDescent="0.25">
      <c r="A350" s="37"/>
      <c r="B350" s="37"/>
      <c r="C350" s="38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</row>
    <row r="351" spans="1:52" s="4" customFormat="1" x14ac:dyDescent="0.25">
      <c r="A351" s="37"/>
      <c r="B351" s="37"/>
      <c r="C351" s="38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</row>
    <row r="352" spans="1:52" s="4" customFormat="1" x14ac:dyDescent="0.25">
      <c r="A352" s="37"/>
      <c r="B352" s="37"/>
      <c r="C352" s="38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</row>
    <row r="353" spans="1:52" s="4" customFormat="1" x14ac:dyDescent="0.25">
      <c r="A353" s="37"/>
      <c r="B353" s="37"/>
      <c r="C353" s="38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</row>
    <row r="354" spans="1:52" s="4" customFormat="1" x14ac:dyDescent="0.25">
      <c r="A354" s="37"/>
      <c r="B354" s="37"/>
      <c r="C354" s="38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</row>
    <row r="355" spans="1:52" s="4" customFormat="1" x14ac:dyDescent="0.25">
      <c r="A355" s="37"/>
      <c r="B355" s="37"/>
      <c r="C355" s="38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</row>
    <row r="356" spans="1:52" s="4" customFormat="1" x14ac:dyDescent="0.25">
      <c r="A356" s="37"/>
      <c r="B356" s="37"/>
      <c r="C356" s="38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</row>
    <row r="357" spans="1:52" s="4" customFormat="1" x14ac:dyDescent="0.25">
      <c r="A357" s="37"/>
      <c r="B357" s="37"/>
      <c r="C357" s="38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</row>
    <row r="358" spans="1:52" s="4" customFormat="1" x14ac:dyDescent="0.25">
      <c r="A358" s="37"/>
      <c r="B358" s="37"/>
      <c r="C358" s="38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</row>
    <row r="359" spans="1:52" s="4" customFormat="1" x14ac:dyDescent="0.25">
      <c r="A359" s="37"/>
      <c r="B359" s="37"/>
      <c r="C359" s="38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</row>
    <row r="360" spans="1:52" s="4" customFormat="1" x14ac:dyDescent="0.25">
      <c r="A360" s="37"/>
      <c r="B360" s="37"/>
      <c r="C360" s="38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</row>
    <row r="361" spans="1:52" s="4" customFormat="1" x14ac:dyDescent="0.25">
      <c r="A361" s="37"/>
      <c r="B361" s="37"/>
      <c r="C361" s="38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</row>
    <row r="362" spans="1:52" s="4" customFormat="1" x14ac:dyDescent="0.25">
      <c r="A362" s="37"/>
      <c r="B362" s="37"/>
      <c r="C362" s="38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</row>
    <row r="363" spans="1:52" s="4" customFormat="1" x14ac:dyDescent="0.25">
      <c r="A363" s="37"/>
      <c r="B363" s="37"/>
      <c r="C363" s="38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</row>
    <row r="364" spans="1:52" s="4" customFormat="1" x14ac:dyDescent="0.25">
      <c r="A364" s="37"/>
      <c r="B364" s="37"/>
      <c r="C364" s="38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</row>
    <row r="365" spans="1:52" s="4" customFormat="1" x14ac:dyDescent="0.25">
      <c r="A365" s="37"/>
      <c r="B365" s="37"/>
      <c r="C365" s="38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</row>
    <row r="366" spans="1:52" s="4" customFormat="1" x14ac:dyDescent="0.25">
      <c r="A366" s="37"/>
      <c r="B366" s="37"/>
      <c r="C366" s="38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</row>
    <row r="367" spans="1:52" s="4" customFormat="1" x14ac:dyDescent="0.25">
      <c r="A367" s="37"/>
      <c r="B367" s="37"/>
      <c r="C367" s="38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</row>
    <row r="368" spans="1:52" s="4" customFormat="1" x14ac:dyDescent="0.25">
      <c r="A368" s="37"/>
      <c r="B368" s="37"/>
      <c r="C368" s="38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</row>
    <row r="369" spans="1:52" s="4" customFormat="1" x14ac:dyDescent="0.25">
      <c r="A369" s="37"/>
      <c r="B369" s="37"/>
      <c r="C369" s="38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</row>
    <row r="370" spans="1:52" s="4" customFormat="1" x14ac:dyDescent="0.25">
      <c r="A370" s="37"/>
      <c r="B370" s="37"/>
      <c r="C370" s="38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</row>
    <row r="371" spans="1:52" s="4" customFormat="1" x14ac:dyDescent="0.25">
      <c r="A371" s="37"/>
      <c r="B371" s="37"/>
      <c r="C371" s="38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</row>
    <row r="372" spans="1:52" s="4" customFormat="1" x14ac:dyDescent="0.25">
      <c r="A372" s="37"/>
      <c r="B372" s="37"/>
      <c r="C372" s="38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</row>
    <row r="373" spans="1:52" s="4" customFormat="1" x14ac:dyDescent="0.25">
      <c r="A373" s="37"/>
      <c r="B373" s="37"/>
      <c r="C373" s="38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</row>
    <row r="374" spans="1:52" s="4" customFormat="1" x14ac:dyDescent="0.25">
      <c r="A374" s="37"/>
      <c r="B374" s="37"/>
      <c r="C374" s="38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</row>
    <row r="375" spans="1:52" s="4" customFormat="1" x14ac:dyDescent="0.25">
      <c r="A375" s="37"/>
      <c r="B375" s="37"/>
      <c r="C375" s="38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</row>
    <row r="376" spans="1:52" s="4" customFormat="1" x14ac:dyDescent="0.25">
      <c r="A376" s="37"/>
      <c r="B376" s="37"/>
      <c r="C376" s="38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</row>
    <row r="377" spans="1:52" s="4" customFormat="1" x14ac:dyDescent="0.25">
      <c r="A377" s="37"/>
      <c r="B377" s="37"/>
      <c r="C377" s="38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</row>
    <row r="378" spans="1:52" s="4" customFormat="1" x14ac:dyDescent="0.25">
      <c r="A378" s="37"/>
      <c r="B378" s="37"/>
      <c r="C378" s="38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</row>
    <row r="379" spans="1:52" s="4" customFormat="1" x14ac:dyDescent="0.25">
      <c r="A379" s="37"/>
      <c r="B379" s="37"/>
      <c r="C379" s="38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</row>
    <row r="380" spans="1:52" s="4" customFormat="1" x14ac:dyDescent="0.25">
      <c r="A380" s="37"/>
      <c r="B380" s="37"/>
      <c r="C380" s="38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</row>
    <row r="381" spans="1:52" s="4" customFormat="1" x14ac:dyDescent="0.25">
      <c r="A381" s="37"/>
      <c r="B381" s="37"/>
      <c r="C381" s="38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</row>
    <row r="382" spans="1:52" s="4" customFormat="1" x14ac:dyDescent="0.25">
      <c r="A382" s="37"/>
      <c r="B382" s="37"/>
      <c r="C382" s="38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</row>
    <row r="383" spans="1:52" s="4" customFormat="1" x14ac:dyDescent="0.25">
      <c r="A383" s="37"/>
      <c r="B383" s="37"/>
      <c r="C383" s="38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</row>
    <row r="384" spans="1:52" s="4" customFormat="1" x14ac:dyDescent="0.25">
      <c r="A384" s="37"/>
      <c r="B384" s="37"/>
      <c r="C384" s="38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</row>
    <row r="385" spans="1:52" s="4" customFormat="1" x14ac:dyDescent="0.25">
      <c r="A385" s="37"/>
      <c r="B385" s="37"/>
      <c r="C385" s="38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</row>
    <row r="386" spans="1:52" s="4" customFormat="1" x14ac:dyDescent="0.25">
      <c r="A386" s="37"/>
      <c r="B386" s="37"/>
      <c r="C386" s="38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</row>
    <row r="387" spans="1:52" s="4" customFormat="1" x14ac:dyDescent="0.25">
      <c r="A387" s="37"/>
      <c r="B387" s="37"/>
      <c r="C387" s="38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</row>
    <row r="388" spans="1:52" s="4" customFormat="1" x14ac:dyDescent="0.25">
      <c r="A388" s="37"/>
      <c r="B388" s="37"/>
      <c r="C388" s="38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</row>
    <row r="389" spans="1:52" s="4" customFormat="1" x14ac:dyDescent="0.25">
      <c r="A389" s="37"/>
      <c r="B389" s="37"/>
      <c r="C389" s="38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</row>
    <row r="390" spans="1:52" s="4" customFormat="1" x14ac:dyDescent="0.25">
      <c r="A390" s="37"/>
      <c r="B390" s="37"/>
      <c r="C390" s="38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</row>
    <row r="391" spans="1:52" s="4" customFormat="1" x14ac:dyDescent="0.25">
      <c r="A391" s="37"/>
      <c r="B391" s="37"/>
      <c r="C391" s="38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</row>
    <row r="392" spans="1:52" s="4" customFormat="1" x14ac:dyDescent="0.25">
      <c r="A392" s="37"/>
      <c r="B392" s="37"/>
      <c r="C392" s="38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</row>
    <row r="393" spans="1:52" s="4" customFormat="1" x14ac:dyDescent="0.25">
      <c r="A393" s="37"/>
      <c r="B393" s="37"/>
      <c r="C393" s="38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</row>
    <row r="394" spans="1:52" s="4" customFormat="1" x14ac:dyDescent="0.25">
      <c r="A394" s="37"/>
      <c r="B394" s="37"/>
      <c r="C394" s="38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</row>
    <row r="395" spans="1:52" s="4" customFormat="1" x14ac:dyDescent="0.25">
      <c r="A395" s="37"/>
      <c r="B395" s="37"/>
      <c r="C395" s="38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</row>
    <row r="396" spans="1:52" s="4" customFormat="1" x14ac:dyDescent="0.25">
      <c r="A396" s="37"/>
      <c r="B396" s="37"/>
      <c r="C396" s="38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</row>
    <row r="397" spans="1:52" s="4" customFormat="1" x14ac:dyDescent="0.25">
      <c r="A397" s="37"/>
      <c r="B397" s="37"/>
      <c r="C397" s="38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</row>
    <row r="398" spans="1:52" s="4" customFormat="1" x14ac:dyDescent="0.25">
      <c r="A398" s="37"/>
      <c r="B398" s="37"/>
      <c r="C398" s="38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</row>
    <row r="399" spans="1:52" s="4" customFormat="1" x14ac:dyDescent="0.25">
      <c r="A399" s="37"/>
      <c r="B399" s="37"/>
      <c r="C399" s="38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</row>
    <row r="400" spans="1:52" s="4" customFormat="1" x14ac:dyDescent="0.25">
      <c r="A400" s="37"/>
      <c r="B400" s="37"/>
      <c r="C400" s="38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</row>
    <row r="401" spans="1:52" s="4" customFormat="1" x14ac:dyDescent="0.25">
      <c r="A401" s="37"/>
      <c r="B401" s="37"/>
      <c r="C401" s="38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</row>
    <row r="402" spans="1:52" s="4" customFormat="1" x14ac:dyDescent="0.25">
      <c r="A402" s="37"/>
      <c r="B402" s="37"/>
      <c r="C402" s="38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</row>
    <row r="403" spans="1:52" s="4" customFormat="1" x14ac:dyDescent="0.25">
      <c r="A403" s="37"/>
      <c r="B403" s="37"/>
      <c r="C403" s="38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</row>
    <row r="404" spans="1:52" s="4" customFormat="1" x14ac:dyDescent="0.25">
      <c r="A404" s="37"/>
      <c r="B404" s="37"/>
      <c r="C404" s="38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</row>
    <row r="405" spans="1:52" s="4" customFormat="1" x14ac:dyDescent="0.25">
      <c r="A405" s="37"/>
      <c r="B405" s="37"/>
      <c r="C405" s="38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</row>
    <row r="406" spans="1:52" s="4" customFormat="1" x14ac:dyDescent="0.25">
      <c r="A406" s="37"/>
      <c r="B406" s="37"/>
      <c r="C406" s="38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</row>
    <row r="407" spans="1:52" s="4" customFormat="1" x14ac:dyDescent="0.25">
      <c r="A407" s="37"/>
      <c r="B407" s="37"/>
      <c r="C407" s="38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</row>
    <row r="408" spans="1:52" s="4" customFormat="1" x14ac:dyDescent="0.25">
      <c r="A408" s="37"/>
      <c r="B408" s="37"/>
      <c r="C408" s="38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</row>
    <row r="409" spans="1:52" s="4" customFormat="1" x14ac:dyDescent="0.25">
      <c r="A409" s="37"/>
      <c r="B409" s="37"/>
      <c r="C409" s="38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</row>
    <row r="410" spans="1:52" s="4" customFormat="1" x14ac:dyDescent="0.25">
      <c r="A410" s="37"/>
      <c r="B410" s="37"/>
      <c r="C410" s="38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</row>
    <row r="411" spans="1:52" s="4" customFormat="1" x14ac:dyDescent="0.25">
      <c r="A411" s="37"/>
      <c r="B411" s="37"/>
      <c r="C411" s="38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</row>
    <row r="412" spans="1:52" s="4" customFormat="1" x14ac:dyDescent="0.25">
      <c r="A412" s="37"/>
      <c r="B412" s="37"/>
      <c r="C412" s="38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</row>
    <row r="413" spans="1:52" s="4" customFormat="1" x14ac:dyDescent="0.25">
      <c r="A413" s="37"/>
      <c r="B413" s="37"/>
      <c r="C413" s="38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</row>
    <row r="414" spans="1:52" s="4" customFormat="1" x14ac:dyDescent="0.25">
      <c r="A414" s="37"/>
      <c r="B414" s="37"/>
      <c r="C414" s="38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</row>
    <row r="415" spans="1:52" s="4" customFormat="1" x14ac:dyDescent="0.25">
      <c r="A415" s="37"/>
      <c r="B415" s="37"/>
      <c r="C415" s="38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</row>
    <row r="416" spans="1:52" s="4" customFormat="1" x14ac:dyDescent="0.25">
      <c r="A416" s="37"/>
      <c r="B416" s="37"/>
      <c r="C416" s="38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</row>
    <row r="417" spans="1:52" s="4" customFormat="1" x14ac:dyDescent="0.25">
      <c r="A417" s="37"/>
      <c r="B417" s="37"/>
      <c r="C417" s="38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</row>
    <row r="418" spans="1:52" s="4" customFormat="1" x14ac:dyDescent="0.25">
      <c r="A418" s="37"/>
      <c r="B418" s="37"/>
      <c r="C418" s="38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</row>
    <row r="419" spans="1:52" s="4" customFormat="1" x14ac:dyDescent="0.25">
      <c r="A419" s="37"/>
      <c r="B419" s="37"/>
      <c r="C419" s="38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</row>
    <row r="420" spans="1:52" s="4" customFormat="1" x14ac:dyDescent="0.25">
      <c r="A420" s="37"/>
      <c r="B420" s="37"/>
      <c r="C420" s="38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</row>
    <row r="421" spans="1:52" s="4" customFormat="1" x14ac:dyDescent="0.25">
      <c r="A421" s="37"/>
      <c r="B421" s="37"/>
      <c r="C421" s="38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</row>
    <row r="422" spans="1:52" s="4" customFormat="1" x14ac:dyDescent="0.25">
      <c r="A422" s="37"/>
      <c r="B422" s="37"/>
      <c r="C422" s="38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</row>
    <row r="423" spans="1:52" s="4" customFormat="1" x14ac:dyDescent="0.25">
      <c r="A423" s="37"/>
      <c r="B423" s="37"/>
      <c r="C423" s="38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</row>
    <row r="424" spans="1:52" s="4" customFormat="1" x14ac:dyDescent="0.25">
      <c r="A424" s="37"/>
      <c r="B424" s="37"/>
      <c r="C424" s="38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</row>
    <row r="425" spans="1:52" s="4" customFormat="1" x14ac:dyDescent="0.25">
      <c r="A425" s="37"/>
      <c r="B425" s="37"/>
      <c r="C425" s="38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</row>
    <row r="426" spans="1:52" s="4" customFormat="1" x14ac:dyDescent="0.25">
      <c r="A426" s="37"/>
      <c r="B426" s="37"/>
      <c r="C426" s="38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</row>
    <row r="427" spans="1:52" s="4" customFormat="1" x14ac:dyDescent="0.25">
      <c r="A427" s="37"/>
      <c r="B427" s="37"/>
      <c r="C427" s="38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</row>
    <row r="428" spans="1:52" s="4" customFormat="1" x14ac:dyDescent="0.25">
      <c r="A428" s="37"/>
      <c r="B428" s="37"/>
      <c r="C428" s="38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</row>
    <row r="429" spans="1:52" s="4" customFormat="1" x14ac:dyDescent="0.25">
      <c r="A429" s="37"/>
      <c r="B429" s="37"/>
      <c r="C429" s="38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</row>
    <row r="430" spans="1:52" s="4" customFormat="1" x14ac:dyDescent="0.25">
      <c r="A430" s="37"/>
      <c r="B430" s="37"/>
      <c r="C430" s="38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</row>
    <row r="431" spans="1:52" s="4" customFormat="1" x14ac:dyDescent="0.25">
      <c r="A431" s="37"/>
      <c r="B431" s="37"/>
      <c r="C431" s="38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</row>
    <row r="432" spans="1:52" s="4" customFormat="1" x14ac:dyDescent="0.25">
      <c r="A432" s="37"/>
      <c r="B432" s="37"/>
      <c r="C432" s="38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</row>
    <row r="433" spans="1:52" s="4" customFormat="1" x14ac:dyDescent="0.25">
      <c r="A433" s="37"/>
      <c r="B433" s="37"/>
      <c r="C433" s="38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</row>
    <row r="434" spans="1:52" s="4" customFormat="1" x14ac:dyDescent="0.25">
      <c r="A434" s="37"/>
      <c r="B434" s="37"/>
      <c r="C434" s="38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</row>
    <row r="435" spans="1:52" s="4" customFormat="1" x14ac:dyDescent="0.25">
      <c r="A435" s="37"/>
      <c r="B435" s="37"/>
      <c r="C435" s="38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</row>
    <row r="436" spans="1:52" s="4" customFormat="1" x14ac:dyDescent="0.25">
      <c r="A436" s="37"/>
      <c r="B436" s="37"/>
      <c r="C436" s="38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</row>
    <row r="437" spans="1:52" s="4" customFormat="1" x14ac:dyDescent="0.25">
      <c r="A437" s="37"/>
      <c r="B437" s="37"/>
      <c r="C437" s="38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</row>
    <row r="438" spans="1:52" s="4" customFormat="1" x14ac:dyDescent="0.25">
      <c r="A438" s="37"/>
      <c r="B438" s="37"/>
      <c r="C438" s="38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</row>
    <row r="439" spans="1:52" s="4" customFormat="1" x14ac:dyDescent="0.25">
      <c r="A439" s="37"/>
      <c r="B439" s="37"/>
      <c r="C439" s="38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</row>
    <row r="440" spans="1:52" s="4" customFormat="1" x14ac:dyDescent="0.25">
      <c r="A440" s="37"/>
      <c r="B440" s="37"/>
      <c r="C440" s="38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</row>
    <row r="441" spans="1:52" s="4" customFormat="1" x14ac:dyDescent="0.25">
      <c r="A441" s="37"/>
      <c r="B441" s="37"/>
      <c r="C441" s="38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</row>
    <row r="442" spans="1:52" s="4" customFormat="1" x14ac:dyDescent="0.25">
      <c r="A442" s="37"/>
      <c r="B442" s="37"/>
      <c r="C442" s="38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</row>
    <row r="443" spans="1:52" s="4" customFormat="1" x14ac:dyDescent="0.25">
      <c r="A443" s="37"/>
      <c r="B443" s="37"/>
      <c r="C443" s="38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</row>
    <row r="444" spans="1:52" s="4" customFormat="1" x14ac:dyDescent="0.25">
      <c r="A444" s="37"/>
      <c r="B444" s="37"/>
      <c r="C444" s="38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</row>
    <row r="445" spans="1:52" s="4" customFormat="1" x14ac:dyDescent="0.25">
      <c r="A445" s="37"/>
      <c r="B445" s="37"/>
      <c r="C445" s="38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</row>
    <row r="446" spans="1:52" s="4" customFormat="1" x14ac:dyDescent="0.25">
      <c r="A446" s="37"/>
      <c r="B446" s="37"/>
      <c r="C446" s="38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</row>
    <row r="447" spans="1:52" s="4" customFormat="1" x14ac:dyDescent="0.25">
      <c r="A447" s="37"/>
      <c r="B447" s="37"/>
      <c r="C447" s="38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</row>
    <row r="448" spans="1:52" s="4" customFormat="1" x14ac:dyDescent="0.25">
      <c r="A448" s="37"/>
      <c r="B448" s="37"/>
      <c r="C448" s="38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</row>
    <row r="449" spans="1:52" s="4" customFormat="1" x14ac:dyDescent="0.25">
      <c r="A449" s="37"/>
      <c r="B449" s="37"/>
      <c r="C449" s="38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</row>
    <row r="450" spans="1:52" s="4" customFormat="1" x14ac:dyDescent="0.25">
      <c r="A450" s="37"/>
      <c r="B450" s="37"/>
      <c r="C450" s="38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</row>
    <row r="451" spans="1:52" s="4" customFormat="1" x14ac:dyDescent="0.25">
      <c r="A451" s="37"/>
      <c r="B451" s="37"/>
      <c r="C451" s="38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</row>
    <row r="452" spans="1:52" s="4" customFormat="1" x14ac:dyDescent="0.25">
      <c r="A452" s="37"/>
      <c r="B452" s="37"/>
      <c r="C452" s="38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</row>
    <row r="453" spans="1:52" s="4" customFormat="1" x14ac:dyDescent="0.25">
      <c r="A453" s="37"/>
      <c r="B453" s="37"/>
      <c r="C453" s="38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</row>
    <row r="454" spans="1:52" s="4" customFormat="1" x14ac:dyDescent="0.25">
      <c r="A454" s="37"/>
      <c r="B454" s="37"/>
      <c r="C454" s="38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</row>
    <row r="455" spans="1:52" s="4" customFormat="1" x14ac:dyDescent="0.25">
      <c r="A455" s="37"/>
      <c r="B455" s="37"/>
      <c r="C455" s="38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</row>
    <row r="456" spans="1:52" s="4" customFormat="1" x14ac:dyDescent="0.25">
      <c r="A456" s="37"/>
      <c r="B456" s="37"/>
      <c r="C456" s="38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</row>
    <row r="457" spans="1:52" s="4" customFormat="1" x14ac:dyDescent="0.25">
      <c r="A457" s="37"/>
      <c r="B457" s="37"/>
      <c r="C457" s="38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</row>
    <row r="458" spans="1:52" s="4" customFormat="1" x14ac:dyDescent="0.25">
      <c r="A458" s="37"/>
      <c r="B458" s="37"/>
      <c r="C458" s="38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</row>
    <row r="459" spans="1:52" s="4" customFormat="1" x14ac:dyDescent="0.25">
      <c r="A459" s="37"/>
      <c r="B459" s="37"/>
      <c r="C459" s="38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</row>
    <row r="460" spans="1:52" s="4" customFormat="1" x14ac:dyDescent="0.25">
      <c r="A460" s="37"/>
      <c r="B460" s="37"/>
      <c r="C460" s="38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</row>
    <row r="461" spans="1:52" s="4" customFormat="1" x14ac:dyDescent="0.25">
      <c r="A461" s="37"/>
      <c r="B461" s="37"/>
      <c r="C461" s="38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</row>
    <row r="462" spans="1:52" s="4" customFormat="1" x14ac:dyDescent="0.25">
      <c r="A462" s="37"/>
      <c r="B462" s="37"/>
      <c r="C462" s="38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</row>
    <row r="463" spans="1:52" s="4" customFormat="1" x14ac:dyDescent="0.25">
      <c r="A463" s="37"/>
      <c r="B463" s="37"/>
      <c r="C463" s="38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</row>
    <row r="464" spans="1:52" s="4" customFormat="1" x14ac:dyDescent="0.25">
      <c r="A464" s="37"/>
      <c r="B464" s="37"/>
      <c r="C464" s="38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</row>
    <row r="465" spans="1:52" s="4" customFormat="1" x14ac:dyDescent="0.25">
      <c r="A465" s="37"/>
      <c r="B465" s="37"/>
      <c r="C465" s="38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</row>
    <row r="466" spans="1:52" s="4" customFormat="1" x14ac:dyDescent="0.25">
      <c r="A466" s="37"/>
      <c r="B466" s="37"/>
      <c r="C466" s="38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</row>
    <row r="467" spans="1:52" s="4" customFormat="1" x14ac:dyDescent="0.25">
      <c r="A467" s="37"/>
      <c r="B467" s="37"/>
      <c r="C467" s="38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</row>
    <row r="468" spans="1:52" s="4" customFormat="1" x14ac:dyDescent="0.25">
      <c r="A468" s="37"/>
      <c r="B468" s="37"/>
      <c r="C468" s="38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</row>
    <row r="469" spans="1:52" s="4" customFormat="1" x14ac:dyDescent="0.25">
      <c r="A469" s="37"/>
      <c r="B469" s="37"/>
      <c r="C469" s="38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</row>
    <row r="470" spans="1:52" s="4" customFormat="1" x14ac:dyDescent="0.25">
      <c r="A470" s="37"/>
      <c r="B470" s="37"/>
      <c r="C470" s="38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</row>
    <row r="471" spans="1:52" s="4" customFormat="1" x14ac:dyDescent="0.25">
      <c r="A471" s="37"/>
      <c r="B471" s="37"/>
      <c r="C471" s="38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</row>
    <row r="472" spans="1:52" s="4" customFormat="1" x14ac:dyDescent="0.25">
      <c r="A472" s="37"/>
      <c r="B472" s="37"/>
      <c r="C472" s="38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</row>
    <row r="473" spans="1:52" s="4" customFormat="1" x14ac:dyDescent="0.25">
      <c r="A473" s="37"/>
      <c r="B473" s="37"/>
      <c r="C473" s="38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</row>
    <row r="474" spans="1:52" s="4" customFormat="1" x14ac:dyDescent="0.25">
      <c r="A474" s="37"/>
      <c r="B474" s="37"/>
      <c r="C474" s="38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</row>
    <row r="475" spans="1:52" s="4" customFormat="1" x14ac:dyDescent="0.25">
      <c r="A475" s="37"/>
      <c r="B475" s="37"/>
      <c r="C475" s="38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</row>
    <row r="476" spans="1:52" s="4" customFormat="1" x14ac:dyDescent="0.25">
      <c r="A476" s="37"/>
      <c r="B476" s="37"/>
      <c r="C476" s="38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</row>
    <row r="477" spans="1:52" s="4" customFormat="1" x14ac:dyDescent="0.25">
      <c r="A477" s="37"/>
      <c r="B477" s="37"/>
      <c r="C477" s="38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</row>
    <row r="478" spans="1:52" s="4" customFormat="1" x14ac:dyDescent="0.25">
      <c r="A478" s="37"/>
      <c r="B478" s="37"/>
      <c r="C478" s="38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</row>
    <row r="479" spans="1:52" s="4" customFormat="1" x14ac:dyDescent="0.25">
      <c r="A479" s="37"/>
      <c r="B479" s="37"/>
      <c r="C479" s="38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</row>
    <row r="480" spans="1:52" s="4" customFormat="1" x14ac:dyDescent="0.25">
      <c r="A480" s="37"/>
      <c r="B480" s="37"/>
      <c r="C480" s="38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</row>
    <row r="481" spans="1:52" s="4" customFormat="1" x14ac:dyDescent="0.25">
      <c r="A481" s="37"/>
      <c r="B481" s="37"/>
      <c r="C481" s="38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</row>
    <row r="482" spans="1:52" s="4" customFormat="1" x14ac:dyDescent="0.25">
      <c r="A482" s="37"/>
      <c r="B482" s="37"/>
      <c r="C482" s="38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</row>
    <row r="483" spans="1:52" s="4" customFormat="1" x14ac:dyDescent="0.25">
      <c r="A483" s="37"/>
      <c r="B483" s="37"/>
      <c r="C483" s="38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</row>
    <row r="484" spans="1:52" s="4" customFormat="1" x14ac:dyDescent="0.25">
      <c r="A484" s="37"/>
      <c r="B484" s="37"/>
      <c r="C484" s="38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</row>
    <row r="485" spans="1:52" s="4" customFormat="1" x14ac:dyDescent="0.25">
      <c r="A485" s="37"/>
      <c r="B485" s="37"/>
      <c r="C485" s="38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</row>
    <row r="486" spans="1:52" s="4" customFormat="1" x14ac:dyDescent="0.25">
      <c r="A486" s="37"/>
      <c r="B486" s="37"/>
      <c r="C486" s="38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</row>
    <row r="487" spans="1:52" s="4" customFormat="1" x14ac:dyDescent="0.25">
      <c r="A487" s="37"/>
      <c r="B487" s="37"/>
      <c r="C487" s="38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</row>
    <row r="488" spans="1:52" s="4" customFormat="1" x14ac:dyDescent="0.25">
      <c r="A488" s="37"/>
      <c r="B488" s="37"/>
      <c r="C488" s="38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</row>
    <row r="489" spans="1:52" s="4" customFormat="1" x14ac:dyDescent="0.25">
      <c r="A489" s="37"/>
      <c r="B489" s="37"/>
      <c r="C489" s="38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</row>
    <row r="490" spans="1:52" s="4" customFormat="1" x14ac:dyDescent="0.25">
      <c r="A490" s="37"/>
      <c r="B490" s="37"/>
      <c r="C490" s="38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</row>
    <row r="491" spans="1:52" s="4" customFormat="1" x14ac:dyDescent="0.25">
      <c r="A491" s="37"/>
      <c r="B491" s="37"/>
      <c r="C491" s="38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</row>
    <row r="492" spans="1:52" s="4" customFormat="1" x14ac:dyDescent="0.25">
      <c r="A492" s="37"/>
      <c r="B492" s="37"/>
      <c r="C492" s="38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</row>
    <row r="493" spans="1:52" s="4" customFormat="1" x14ac:dyDescent="0.25">
      <c r="A493" s="37"/>
      <c r="B493" s="37"/>
      <c r="C493" s="38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</row>
    <row r="494" spans="1:52" s="4" customFormat="1" x14ac:dyDescent="0.25">
      <c r="A494" s="37"/>
      <c r="B494" s="37"/>
      <c r="C494" s="38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</row>
    <row r="495" spans="1:52" s="4" customFormat="1" x14ac:dyDescent="0.25">
      <c r="A495" s="37"/>
      <c r="B495" s="37"/>
      <c r="C495" s="38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</row>
    <row r="496" spans="1:52" s="4" customFormat="1" x14ac:dyDescent="0.25">
      <c r="A496" s="37"/>
      <c r="B496" s="37"/>
      <c r="C496" s="38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</row>
    <row r="497" spans="1:52" s="4" customFormat="1" x14ac:dyDescent="0.25">
      <c r="A497" s="37"/>
      <c r="B497" s="37"/>
      <c r="C497" s="38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</row>
    <row r="498" spans="1:52" s="4" customFormat="1" x14ac:dyDescent="0.25">
      <c r="A498" s="37"/>
      <c r="B498" s="37"/>
      <c r="C498" s="38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</row>
    <row r="499" spans="1:52" s="4" customFormat="1" x14ac:dyDescent="0.25">
      <c r="A499" s="37"/>
      <c r="B499" s="37"/>
      <c r="C499" s="38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</row>
    <row r="500" spans="1:52" s="4" customFormat="1" x14ac:dyDescent="0.25">
      <c r="A500" s="37"/>
      <c r="B500" s="37"/>
      <c r="C500" s="38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</row>
    <row r="501" spans="1:52" s="4" customFormat="1" x14ac:dyDescent="0.25">
      <c r="A501" s="37"/>
      <c r="B501" s="37"/>
      <c r="C501" s="38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</row>
    <row r="502" spans="1:52" s="4" customFormat="1" x14ac:dyDescent="0.25">
      <c r="A502" s="37"/>
      <c r="B502" s="37"/>
      <c r="C502" s="38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</row>
    <row r="503" spans="1:52" s="4" customFormat="1" x14ac:dyDescent="0.25">
      <c r="A503" s="37"/>
      <c r="B503" s="37"/>
      <c r="C503" s="38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</row>
    <row r="504" spans="1:52" s="4" customFormat="1" x14ac:dyDescent="0.25">
      <c r="A504" s="37"/>
      <c r="B504" s="37"/>
      <c r="C504" s="38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</row>
    <row r="505" spans="1:52" s="4" customFormat="1" x14ac:dyDescent="0.25">
      <c r="A505" s="37"/>
      <c r="B505" s="37"/>
      <c r="C505" s="38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</row>
    <row r="506" spans="1:52" s="4" customFormat="1" x14ac:dyDescent="0.25">
      <c r="A506" s="37"/>
      <c r="B506" s="37"/>
      <c r="C506" s="38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</row>
    <row r="507" spans="1:52" s="4" customFormat="1" x14ac:dyDescent="0.25">
      <c r="A507" s="37"/>
      <c r="B507" s="37"/>
      <c r="C507" s="38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</row>
    <row r="508" spans="1:52" s="4" customFormat="1" x14ac:dyDescent="0.25">
      <c r="A508" s="37"/>
      <c r="B508" s="37"/>
      <c r="C508" s="38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</row>
    <row r="509" spans="1:52" s="4" customFormat="1" x14ac:dyDescent="0.25">
      <c r="A509" s="37"/>
      <c r="B509" s="37"/>
      <c r="C509" s="38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</row>
    <row r="510" spans="1:52" s="4" customFormat="1" x14ac:dyDescent="0.25">
      <c r="A510" s="37"/>
      <c r="B510" s="37"/>
      <c r="C510" s="38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</row>
    <row r="511" spans="1:52" s="4" customFormat="1" x14ac:dyDescent="0.25">
      <c r="A511" s="37"/>
      <c r="B511" s="37"/>
      <c r="C511" s="38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</row>
    <row r="512" spans="1:52" s="4" customFormat="1" x14ac:dyDescent="0.25">
      <c r="A512" s="37"/>
      <c r="B512" s="37"/>
      <c r="C512" s="38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</row>
    <row r="513" spans="1:52" s="4" customFormat="1" x14ac:dyDescent="0.25">
      <c r="A513" s="37"/>
      <c r="B513" s="37"/>
      <c r="C513" s="38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</row>
    <row r="514" spans="1:52" s="4" customFormat="1" x14ac:dyDescent="0.25">
      <c r="A514" s="37"/>
      <c r="B514" s="37"/>
      <c r="C514" s="38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</row>
    <row r="515" spans="1:52" s="4" customFormat="1" x14ac:dyDescent="0.25">
      <c r="A515" s="37"/>
      <c r="B515" s="37"/>
      <c r="C515" s="38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</row>
    <row r="516" spans="1:52" s="4" customFormat="1" x14ac:dyDescent="0.25">
      <c r="A516" s="37"/>
      <c r="B516" s="37"/>
      <c r="C516" s="38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</row>
    <row r="517" spans="1:52" s="4" customFormat="1" x14ac:dyDescent="0.25">
      <c r="A517" s="37"/>
      <c r="B517" s="37"/>
      <c r="C517" s="38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</row>
    <row r="518" spans="1:52" s="4" customFormat="1" x14ac:dyDescent="0.25">
      <c r="A518" s="37"/>
      <c r="B518" s="37"/>
      <c r="C518" s="38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</row>
    <row r="519" spans="1:52" s="4" customFormat="1" x14ac:dyDescent="0.25">
      <c r="A519" s="37"/>
      <c r="B519" s="37"/>
      <c r="C519" s="38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</row>
    <row r="520" spans="1:52" s="4" customFormat="1" x14ac:dyDescent="0.25">
      <c r="A520" s="37"/>
      <c r="B520" s="37"/>
      <c r="C520" s="38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</row>
    <row r="521" spans="1:52" s="4" customFormat="1" x14ac:dyDescent="0.25">
      <c r="A521" s="37"/>
      <c r="B521" s="37"/>
      <c r="C521" s="38"/>
      <c r="D521" s="37"/>
      <c r="E521" s="41"/>
      <c r="F521" s="41"/>
      <c r="G521" s="41"/>
      <c r="H521" s="37"/>
      <c r="I521" s="37"/>
      <c r="J521" s="37"/>
      <c r="K521" s="41"/>
      <c r="L521" s="41"/>
      <c r="M521" s="41"/>
      <c r="N521" s="37"/>
      <c r="O521" s="37"/>
      <c r="P521" s="37"/>
      <c r="Q521" s="41"/>
      <c r="R521" s="41"/>
      <c r="S521" s="41"/>
      <c r="T521" s="37"/>
      <c r="U521" s="37"/>
      <c r="V521" s="37"/>
      <c r="W521" s="41"/>
      <c r="X521" s="41"/>
      <c r="Y521" s="41"/>
      <c r="Z521" s="37"/>
      <c r="AA521" s="37"/>
      <c r="AB521" s="37"/>
      <c r="AC521" s="41"/>
      <c r="AD521" s="41"/>
      <c r="AE521" s="41"/>
      <c r="AF521" s="37"/>
      <c r="AG521" s="37"/>
      <c r="AH521" s="37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</row>
    <row r="522" spans="1:52" s="4" customFormat="1" x14ac:dyDescent="0.25">
      <c r="A522" s="37"/>
      <c r="B522" s="37"/>
      <c r="C522" s="38"/>
      <c r="D522" s="37"/>
      <c r="E522" s="41"/>
      <c r="F522" s="41"/>
      <c r="G522" s="41"/>
      <c r="H522" s="37"/>
      <c r="I522" s="37"/>
      <c r="J522" s="37"/>
      <c r="K522" s="41"/>
      <c r="L522" s="41"/>
      <c r="M522" s="41"/>
      <c r="N522" s="37"/>
      <c r="O522" s="37"/>
      <c r="P522" s="37"/>
      <c r="Q522" s="41"/>
      <c r="R522" s="41"/>
      <c r="S522" s="41"/>
      <c r="T522" s="37"/>
      <c r="U522" s="37"/>
      <c r="V522" s="37"/>
      <c r="W522" s="41"/>
      <c r="X522" s="41"/>
      <c r="Y522" s="41"/>
      <c r="Z522" s="37"/>
      <c r="AA522" s="37"/>
      <c r="AB522" s="37"/>
      <c r="AC522" s="41"/>
      <c r="AD522" s="41"/>
      <c r="AE522" s="41"/>
      <c r="AF522" s="37"/>
      <c r="AG522" s="37"/>
      <c r="AH522" s="37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</row>
    <row r="523" spans="1:52" s="4" customFormat="1" x14ac:dyDescent="0.25">
      <c r="A523" s="37"/>
      <c r="B523" s="37"/>
      <c r="C523" s="38"/>
      <c r="D523" s="37"/>
      <c r="E523" s="41"/>
      <c r="F523" s="41"/>
      <c r="G523" s="41"/>
      <c r="H523" s="37"/>
      <c r="I523" s="37"/>
      <c r="J523" s="37"/>
      <c r="K523" s="41"/>
      <c r="L523" s="41"/>
      <c r="M523" s="41"/>
      <c r="N523" s="37"/>
      <c r="O523" s="37"/>
      <c r="P523" s="37"/>
      <c r="Q523" s="41"/>
      <c r="R523" s="41"/>
      <c r="S523" s="41"/>
      <c r="T523" s="37"/>
      <c r="U523" s="37"/>
      <c r="V523" s="37"/>
      <c r="W523" s="41"/>
      <c r="X523" s="41"/>
      <c r="Y523" s="41"/>
      <c r="Z523" s="37"/>
      <c r="AA523" s="37"/>
      <c r="AB523" s="37"/>
      <c r="AC523" s="41"/>
      <c r="AD523" s="41"/>
      <c r="AE523" s="41"/>
      <c r="AF523" s="37"/>
      <c r="AG523" s="37"/>
      <c r="AH523" s="37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</row>
    <row r="524" spans="1:52" s="4" customFormat="1" x14ac:dyDescent="0.25">
      <c r="A524" s="37"/>
      <c r="B524" s="37"/>
      <c r="C524" s="38"/>
      <c r="D524" s="37"/>
      <c r="E524" s="41"/>
      <c r="F524" s="41"/>
      <c r="G524" s="41"/>
      <c r="H524" s="37"/>
      <c r="I524" s="37"/>
      <c r="J524" s="37"/>
      <c r="K524" s="41"/>
      <c r="L524" s="41"/>
      <c r="M524" s="41"/>
      <c r="N524" s="37"/>
      <c r="O524" s="37"/>
      <c r="P524" s="37"/>
      <c r="Q524" s="41"/>
      <c r="R524" s="41"/>
      <c r="S524" s="41"/>
      <c r="T524" s="37"/>
      <c r="U524" s="37"/>
      <c r="V524" s="37"/>
      <c r="W524" s="41"/>
      <c r="X524" s="41"/>
      <c r="Y524" s="41"/>
      <c r="Z524" s="37"/>
      <c r="AA524" s="37"/>
      <c r="AB524" s="37"/>
      <c r="AC524" s="41"/>
      <c r="AD524" s="41"/>
      <c r="AE524" s="41"/>
      <c r="AF524" s="37"/>
      <c r="AG524" s="37"/>
      <c r="AH524" s="37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</row>
    <row r="525" spans="1:52" s="4" customFormat="1" x14ac:dyDescent="0.25">
      <c r="A525" s="37"/>
      <c r="B525" s="37"/>
      <c r="C525" s="38"/>
      <c r="D525" s="37"/>
      <c r="E525" s="41"/>
      <c r="F525" s="41"/>
      <c r="G525" s="41"/>
      <c r="H525" s="37"/>
      <c r="I525" s="37"/>
      <c r="J525" s="37"/>
      <c r="K525" s="41"/>
      <c r="L525" s="41"/>
      <c r="M525" s="41"/>
      <c r="N525" s="37"/>
      <c r="O525" s="37"/>
      <c r="P525" s="37"/>
      <c r="Q525" s="41"/>
      <c r="R525" s="41"/>
      <c r="S525" s="41"/>
      <c r="T525" s="37"/>
      <c r="U525" s="37"/>
      <c r="V525" s="37"/>
      <c r="W525" s="41"/>
      <c r="X525" s="41"/>
      <c r="Y525" s="41"/>
      <c r="Z525" s="37"/>
      <c r="AA525" s="37"/>
      <c r="AB525" s="37"/>
      <c r="AC525" s="41"/>
      <c r="AD525" s="41"/>
      <c r="AE525" s="41"/>
      <c r="AF525" s="37"/>
      <c r="AG525" s="37"/>
      <c r="AH525" s="37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</row>
    <row r="526" spans="1:52" s="4" customFormat="1" x14ac:dyDescent="0.25">
      <c r="A526" s="37"/>
      <c r="B526" s="37"/>
      <c r="C526" s="38"/>
      <c r="D526" s="37"/>
      <c r="E526" s="41"/>
      <c r="F526" s="41"/>
      <c r="G526" s="41"/>
      <c r="H526" s="37"/>
      <c r="I526" s="37"/>
      <c r="J526" s="37"/>
      <c r="K526" s="41"/>
      <c r="L526" s="41"/>
      <c r="M526" s="41"/>
      <c r="N526" s="37"/>
      <c r="O526" s="37"/>
      <c r="P526" s="37"/>
      <c r="Q526" s="41"/>
      <c r="R526" s="41"/>
      <c r="S526" s="41"/>
      <c r="T526" s="37"/>
      <c r="U526" s="37"/>
      <c r="V526" s="37"/>
      <c r="W526" s="41"/>
      <c r="X526" s="41"/>
      <c r="Y526" s="41"/>
      <c r="Z526" s="37"/>
      <c r="AA526" s="37"/>
      <c r="AB526" s="37"/>
      <c r="AC526" s="41"/>
      <c r="AD526" s="41"/>
      <c r="AE526" s="41"/>
      <c r="AF526" s="37"/>
      <c r="AG526" s="37"/>
      <c r="AH526" s="37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</row>
    <row r="527" spans="1:52" s="4" customFormat="1" x14ac:dyDescent="0.25">
      <c r="A527" s="37"/>
      <c r="B527" s="37"/>
      <c r="C527" s="38"/>
      <c r="D527" s="37"/>
      <c r="E527" s="41"/>
      <c r="F527" s="41"/>
      <c r="G527" s="41"/>
      <c r="H527" s="37"/>
      <c r="I527" s="37"/>
      <c r="J527" s="37"/>
      <c r="K527" s="41"/>
      <c r="L527" s="41"/>
      <c r="M527" s="41"/>
      <c r="N527" s="37"/>
      <c r="O527" s="37"/>
      <c r="P527" s="37"/>
      <c r="Q527" s="41"/>
      <c r="R527" s="41"/>
      <c r="S527" s="41"/>
      <c r="T527" s="37"/>
      <c r="U527" s="37"/>
      <c r="V527" s="37"/>
      <c r="W527" s="41"/>
      <c r="X527" s="41"/>
      <c r="Y527" s="41"/>
      <c r="Z527" s="37"/>
      <c r="AA527" s="37"/>
      <c r="AB527" s="37"/>
      <c r="AC527" s="41"/>
      <c r="AD527" s="41"/>
      <c r="AE527" s="41"/>
      <c r="AF527" s="37"/>
      <c r="AG527" s="37"/>
      <c r="AH527" s="37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</row>
    <row r="528" spans="1:52" s="4" customFormat="1" x14ac:dyDescent="0.25">
      <c r="A528" s="37"/>
      <c r="B528" s="37"/>
      <c r="C528" s="38"/>
      <c r="D528" s="37"/>
      <c r="E528" s="41"/>
      <c r="F528" s="41"/>
      <c r="G528" s="41"/>
      <c r="H528" s="37"/>
      <c r="I528" s="37"/>
      <c r="J528" s="37"/>
      <c r="K528" s="41"/>
      <c r="L528" s="41"/>
      <c r="M528" s="41"/>
      <c r="N528" s="37"/>
      <c r="O528" s="37"/>
      <c r="P528" s="37"/>
      <c r="Q528" s="41"/>
      <c r="R528" s="41"/>
      <c r="S528" s="41"/>
      <c r="T528" s="37"/>
      <c r="U528" s="37"/>
      <c r="V528" s="37"/>
      <c r="W528" s="41"/>
      <c r="X528" s="41"/>
      <c r="Y528" s="41"/>
      <c r="Z528" s="37"/>
      <c r="AA528" s="37"/>
      <c r="AB528" s="37"/>
      <c r="AC528" s="41"/>
      <c r="AD528" s="41"/>
      <c r="AE528" s="41"/>
      <c r="AF528" s="37"/>
      <c r="AG528" s="37"/>
      <c r="AH528" s="37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</row>
    <row r="529" spans="1:52" s="4" customFormat="1" x14ac:dyDescent="0.25">
      <c r="A529" s="37"/>
      <c r="B529" s="37"/>
      <c r="C529" s="38"/>
      <c r="D529" s="37"/>
      <c r="E529" s="41"/>
      <c r="F529" s="41"/>
      <c r="G529" s="41"/>
      <c r="H529" s="37"/>
      <c r="I529" s="37"/>
      <c r="J529" s="37"/>
      <c r="K529" s="41"/>
      <c r="L529" s="41"/>
      <c r="M529" s="41"/>
      <c r="N529" s="37"/>
      <c r="O529" s="37"/>
      <c r="P529" s="37"/>
      <c r="Q529" s="41"/>
      <c r="R529" s="41"/>
      <c r="S529" s="41"/>
      <c r="T529" s="37"/>
      <c r="U529" s="37"/>
      <c r="V529" s="37"/>
      <c r="W529" s="41"/>
      <c r="X529" s="41"/>
      <c r="Y529" s="41"/>
      <c r="Z529" s="37"/>
      <c r="AA529" s="37"/>
      <c r="AB529" s="37"/>
      <c r="AC529" s="41"/>
      <c r="AD529" s="41"/>
      <c r="AE529" s="41"/>
      <c r="AF529" s="37"/>
      <c r="AG529" s="37"/>
      <c r="AH529" s="37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</row>
    <row r="530" spans="1:52" s="4" customFormat="1" x14ac:dyDescent="0.25">
      <c r="A530" s="37"/>
      <c r="B530" s="37"/>
      <c r="C530" s="38"/>
      <c r="D530" s="37"/>
      <c r="E530" s="41"/>
      <c r="F530" s="41"/>
      <c r="G530" s="41"/>
      <c r="H530" s="37"/>
      <c r="I530" s="37"/>
      <c r="J530" s="37"/>
      <c r="K530" s="41"/>
      <c r="L530" s="41"/>
      <c r="M530" s="41"/>
      <c r="N530" s="37"/>
      <c r="O530" s="37"/>
      <c r="P530" s="37"/>
      <c r="Q530" s="41"/>
      <c r="R530" s="41"/>
      <c r="S530" s="41"/>
      <c r="T530" s="37"/>
      <c r="U530" s="37"/>
      <c r="V530" s="37"/>
      <c r="W530" s="41"/>
      <c r="X530" s="41"/>
      <c r="Y530" s="41"/>
      <c r="Z530" s="37"/>
      <c r="AA530" s="37"/>
      <c r="AB530" s="37"/>
      <c r="AC530" s="41"/>
      <c r="AD530" s="41"/>
      <c r="AE530" s="41"/>
      <c r="AF530" s="37"/>
      <c r="AG530" s="37"/>
      <c r="AH530" s="37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</row>
    <row r="531" spans="1:52" s="4" customFormat="1" x14ac:dyDescent="0.25">
      <c r="A531" s="37"/>
      <c r="B531" s="37"/>
      <c r="C531" s="38"/>
      <c r="D531" s="37"/>
      <c r="E531" s="41"/>
      <c r="F531" s="41"/>
      <c r="G531" s="41"/>
      <c r="H531" s="37"/>
      <c r="I531" s="37"/>
      <c r="J531" s="37"/>
      <c r="K531" s="41"/>
      <c r="L531" s="41"/>
      <c r="M531" s="41"/>
      <c r="N531" s="37"/>
      <c r="O531" s="37"/>
      <c r="P531" s="37"/>
      <c r="Q531" s="41"/>
      <c r="R531" s="41"/>
      <c r="S531" s="41"/>
      <c r="T531" s="37"/>
      <c r="U531" s="37"/>
      <c r="V531" s="37"/>
      <c r="W531" s="41"/>
      <c r="X531" s="41"/>
      <c r="Y531" s="41"/>
      <c r="Z531" s="37"/>
      <c r="AA531" s="37"/>
      <c r="AB531" s="37"/>
      <c r="AC531" s="41"/>
      <c r="AD531" s="41"/>
      <c r="AE531" s="41"/>
      <c r="AF531" s="37"/>
      <c r="AG531" s="37"/>
      <c r="AH531" s="37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</row>
    <row r="532" spans="1:52" s="4" customFormat="1" x14ac:dyDescent="0.25">
      <c r="A532" s="37"/>
      <c r="B532" s="37"/>
      <c r="C532" s="38"/>
      <c r="D532" s="37"/>
      <c r="E532" s="41"/>
      <c r="F532" s="41"/>
      <c r="G532" s="41"/>
      <c r="H532" s="37"/>
      <c r="I532" s="37"/>
      <c r="J532" s="37"/>
      <c r="K532" s="41"/>
      <c r="L532" s="41"/>
      <c r="M532" s="41"/>
      <c r="N532" s="37"/>
      <c r="O532" s="37"/>
      <c r="P532" s="37"/>
      <c r="Q532" s="41"/>
      <c r="R532" s="41"/>
      <c r="S532" s="41"/>
      <c r="T532" s="37"/>
      <c r="U532" s="37"/>
      <c r="V532" s="37"/>
      <c r="W532" s="41"/>
      <c r="X532" s="41"/>
      <c r="Y532" s="41"/>
      <c r="Z532" s="37"/>
      <c r="AA532" s="37"/>
      <c r="AB532" s="37"/>
      <c r="AC532" s="41"/>
      <c r="AD532" s="41"/>
      <c r="AE532" s="41"/>
      <c r="AF532" s="37"/>
      <c r="AG532" s="37"/>
      <c r="AH532" s="37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</row>
    <row r="533" spans="1:52" s="4" customFormat="1" x14ac:dyDescent="0.25">
      <c r="A533" s="37"/>
      <c r="B533" s="37"/>
      <c r="C533" s="38"/>
      <c r="D533" s="37"/>
      <c r="E533" s="41"/>
      <c r="F533" s="41"/>
      <c r="G533" s="41"/>
      <c r="H533" s="37"/>
      <c r="I533" s="37"/>
      <c r="J533" s="37"/>
      <c r="K533" s="41"/>
      <c r="L533" s="41"/>
      <c r="M533" s="41"/>
      <c r="N533" s="37"/>
      <c r="O533" s="37"/>
      <c r="P533" s="37"/>
      <c r="Q533" s="41"/>
      <c r="R533" s="41"/>
      <c r="S533" s="41"/>
      <c r="T533" s="37"/>
      <c r="U533" s="37"/>
      <c r="V533" s="37"/>
      <c r="W533" s="41"/>
      <c r="X533" s="41"/>
      <c r="Y533" s="41"/>
      <c r="Z533" s="37"/>
      <c r="AA533" s="37"/>
      <c r="AB533" s="37"/>
      <c r="AC533" s="41"/>
      <c r="AD533" s="41"/>
      <c r="AE533" s="41"/>
      <c r="AF533" s="37"/>
      <c r="AG533" s="37"/>
      <c r="AH533" s="37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</row>
    <row r="534" spans="1:52" s="4" customFormat="1" x14ac:dyDescent="0.25">
      <c r="A534" s="37"/>
      <c r="B534" s="37"/>
      <c r="C534" s="38"/>
      <c r="D534" s="37"/>
      <c r="E534" s="41"/>
      <c r="F534" s="41"/>
      <c r="G534" s="41"/>
      <c r="H534" s="37"/>
      <c r="I534" s="37"/>
      <c r="J534" s="37"/>
      <c r="K534" s="41"/>
      <c r="L534" s="41"/>
      <c r="M534" s="41"/>
      <c r="N534" s="37"/>
      <c r="O534" s="37"/>
      <c r="P534" s="37"/>
      <c r="Q534" s="41"/>
      <c r="R534" s="41"/>
      <c r="S534" s="41"/>
      <c r="T534" s="37"/>
      <c r="U534" s="37"/>
      <c r="V534" s="37"/>
      <c r="W534" s="41"/>
      <c r="X534" s="41"/>
      <c r="Y534" s="41"/>
      <c r="Z534" s="37"/>
      <c r="AA534" s="37"/>
      <c r="AB534" s="37"/>
      <c r="AC534" s="41"/>
      <c r="AD534" s="41"/>
      <c r="AE534" s="41"/>
      <c r="AF534" s="37"/>
      <c r="AG534" s="37"/>
      <c r="AH534" s="37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</row>
    <row r="535" spans="1:52" s="4" customFormat="1" x14ac:dyDescent="0.25">
      <c r="A535" s="37"/>
      <c r="B535" s="37"/>
      <c r="C535" s="38"/>
      <c r="D535" s="37"/>
      <c r="E535" s="41"/>
      <c r="F535" s="41"/>
      <c r="G535" s="41"/>
      <c r="H535" s="37"/>
      <c r="I535" s="37"/>
      <c r="J535" s="37"/>
      <c r="K535" s="41"/>
      <c r="L535" s="41"/>
      <c r="M535" s="41"/>
      <c r="N535" s="37"/>
      <c r="O535" s="37"/>
      <c r="P535" s="37"/>
      <c r="Q535" s="41"/>
      <c r="R535" s="41"/>
      <c r="S535" s="41"/>
      <c r="T535" s="37"/>
      <c r="U535" s="37"/>
      <c r="V535" s="37"/>
      <c r="W535" s="41"/>
      <c r="X535" s="41"/>
      <c r="Y535" s="41"/>
      <c r="Z535" s="37"/>
      <c r="AA535" s="37"/>
      <c r="AB535" s="37"/>
      <c r="AC535" s="41"/>
      <c r="AD535" s="41"/>
      <c r="AE535" s="41"/>
      <c r="AF535" s="37"/>
      <c r="AG535" s="37"/>
      <c r="AH535" s="37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</row>
    <row r="536" spans="1:52" s="4" customFormat="1" x14ac:dyDescent="0.25">
      <c r="A536" s="37"/>
      <c r="B536" s="37"/>
      <c r="C536" s="38"/>
      <c r="D536" s="37"/>
      <c r="E536" s="41"/>
      <c r="F536" s="41"/>
      <c r="G536" s="41"/>
      <c r="H536" s="37"/>
      <c r="I536" s="37"/>
      <c r="J536" s="37"/>
      <c r="K536" s="41"/>
      <c r="L536" s="41"/>
      <c r="M536" s="41"/>
      <c r="N536" s="37"/>
      <c r="O536" s="37"/>
      <c r="P536" s="37"/>
      <c r="Q536" s="41"/>
      <c r="R536" s="41"/>
      <c r="S536" s="41"/>
      <c r="T536" s="37"/>
      <c r="U536" s="37"/>
      <c r="V536" s="37"/>
      <c r="W536" s="41"/>
      <c r="X536" s="41"/>
      <c r="Y536" s="41"/>
      <c r="Z536" s="37"/>
      <c r="AA536" s="37"/>
      <c r="AB536" s="37"/>
      <c r="AC536" s="41"/>
      <c r="AD536" s="41"/>
      <c r="AE536" s="41"/>
      <c r="AF536" s="37"/>
      <c r="AG536" s="37"/>
      <c r="AH536" s="37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</row>
    <row r="537" spans="1:52" s="4" customFormat="1" x14ac:dyDescent="0.25">
      <c r="A537" s="37"/>
      <c r="B537" s="37"/>
      <c r="C537" s="38"/>
      <c r="D537" s="37"/>
      <c r="E537" s="41"/>
      <c r="F537" s="41"/>
      <c r="G537" s="41"/>
      <c r="H537" s="37"/>
      <c r="I537" s="37"/>
      <c r="J537" s="37"/>
      <c r="K537" s="41"/>
      <c r="L537" s="41"/>
      <c r="M537" s="41"/>
      <c r="N537" s="37"/>
      <c r="O537" s="37"/>
      <c r="P537" s="37"/>
      <c r="Q537" s="41"/>
      <c r="R537" s="41"/>
      <c r="S537" s="41"/>
      <c r="T537" s="37"/>
      <c r="U537" s="37"/>
      <c r="V537" s="37"/>
      <c r="W537" s="41"/>
      <c r="X537" s="41"/>
      <c r="Y537" s="41"/>
      <c r="Z537" s="37"/>
      <c r="AA537" s="37"/>
      <c r="AB537" s="37"/>
      <c r="AC537" s="41"/>
      <c r="AD537" s="41"/>
      <c r="AE537" s="41"/>
      <c r="AF537" s="37"/>
      <c r="AG537" s="37"/>
      <c r="AH537" s="37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</row>
    <row r="538" spans="1:52" s="4" customFormat="1" x14ac:dyDescent="0.25">
      <c r="A538" s="37"/>
      <c r="B538" s="37"/>
      <c r="C538" s="38"/>
      <c r="D538" s="37"/>
      <c r="E538" s="41"/>
      <c r="F538" s="41"/>
      <c r="G538" s="41"/>
      <c r="H538" s="37"/>
      <c r="I538" s="37"/>
      <c r="J538" s="37"/>
      <c r="K538" s="41"/>
      <c r="L538" s="41"/>
      <c r="M538" s="41"/>
      <c r="N538" s="37"/>
      <c r="O538" s="37"/>
      <c r="P538" s="37"/>
      <c r="Q538" s="41"/>
      <c r="R538" s="41"/>
      <c r="S538" s="41"/>
      <c r="T538" s="37"/>
      <c r="U538" s="37"/>
      <c r="V538" s="37"/>
      <c r="W538" s="41"/>
      <c r="X538" s="41"/>
      <c r="Y538" s="41"/>
      <c r="Z538" s="37"/>
      <c r="AA538" s="37"/>
      <c r="AB538" s="37"/>
      <c r="AC538" s="41"/>
      <c r="AD538" s="41"/>
      <c r="AE538" s="41"/>
      <c r="AF538" s="37"/>
      <c r="AG538" s="37"/>
      <c r="AH538" s="37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</row>
    <row r="539" spans="1:52" s="4" customFormat="1" x14ac:dyDescent="0.25">
      <c r="A539" s="37"/>
      <c r="B539" s="37"/>
      <c r="C539" s="38"/>
      <c r="D539" s="37"/>
      <c r="E539" s="41"/>
      <c r="F539" s="41"/>
      <c r="G539" s="41"/>
      <c r="H539" s="37"/>
      <c r="I539" s="37"/>
      <c r="J539" s="37"/>
      <c r="K539" s="41"/>
      <c r="L539" s="41"/>
      <c r="M539" s="41"/>
      <c r="N539" s="37"/>
      <c r="O539" s="37"/>
      <c r="P539" s="37"/>
      <c r="Q539" s="41"/>
      <c r="R539" s="41"/>
      <c r="S539" s="41"/>
      <c r="T539" s="37"/>
      <c r="U539" s="37"/>
      <c r="V539" s="37"/>
      <c r="W539" s="41"/>
      <c r="X539" s="41"/>
      <c r="Y539" s="41"/>
      <c r="Z539" s="37"/>
      <c r="AA539" s="37"/>
      <c r="AB539" s="37"/>
      <c r="AC539" s="41"/>
      <c r="AD539" s="41"/>
      <c r="AE539" s="41"/>
      <c r="AF539" s="37"/>
      <c r="AG539" s="37"/>
      <c r="AH539" s="37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</row>
    <row r="540" spans="1:52" s="4" customFormat="1" x14ac:dyDescent="0.25">
      <c r="A540" s="37"/>
      <c r="B540" s="37"/>
      <c r="C540" s="38"/>
      <c r="D540" s="37"/>
      <c r="E540" s="41"/>
      <c r="F540" s="41"/>
      <c r="G540" s="41"/>
      <c r="H540" s="37"/>
      <c r="I540" s="37"/>
      <c r="J540" s="37"/>
      <c r="K540" s="41"/>
      <c r="L540" s="41"/>
      <c r="M540" s="41"/>
      <c r="N540" s="37"/>
      <c r="O540" s="37"/>
      <c r="P540" s="37"/>
      <c r="Q540" s="41"/>
      <c r="R540" s="41"/>
      <c r="S540" s="41"/>
      <c r="T540" s="37"/>
      <c r="U540" s="37"/>
      <c r="V540" s="37"/>
      <c r="W540" s="41"/>
      <c r="X540" s="41"/>
      <c r="Y540" s="41"/>
      <c r="Z540" s="37"/>
      <c r="AA540" s="37"/>
      <c r="AB540" s="37"/>
      <c r="AC540" s="41"/>
      <c r="AD540" s="41"/>
      <c r="AE540" s="41"/>
      <c r="AF540" s="37"/>
      <c r="AG540" s="37"/>
      <c r="AH540" s="37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</row>
    <row r="541" spans="1:52" s="4" customFormat="1" x14ac:dyDescent="0.25">
      <c r="A541" s="37"/>
      <c r="B541" s="37"/>
      <c r="C541" s="38"/>
      <c r="D541" s="37"/>
      <c r="E541" s="41"/>
      <c r="F541" s="41"/>
      <c r="G541" s="41"/>
      <c r="H541" s="37"/>
      <c r="I541" s="37"/>
      <c r="J541" s="37"/>
      <c r="K541" s="41"/>
      <c r="L541" s="41"/>
      <c r="M541" s="41"/>
      <c r="N541" s="37"/>
      <c r="O541" s="37"/>
      <c r="P541" s="37"/>
      <c r="Q541" s="41"/>
      <c r="R541" s="41"/>
      <c r="S541" s="41"/>
      <c r="T541" s="37"/>
      <c r="U541" s="37"/>
      <c r="V541" s="37"/>
      <c r="W541" s="41"/>
      <c r="X541" s="41"/>
      <c r="Y541" s="41"/>
      <c r="Z541" s="37"/>
      <c r="AA541" s="37"/>
      <c r="AB541" s="37"/>
      <c r="AC541" s="41"/>
      <c r="AD541" s="41"/>
      <c r="AE541" s="41"/>
      <c r="AF541" s="37"/>
      <c r="AG541" s="37"/>
      <c r="AH541" s="37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</row>
    <row r="542" spans="1:52" s="4" customFormat="1" x14ac:dyDescent="0.25">
      <c r="A542" s="37"/>
      <c r="B542" s="37"/>
      <c r="C542" s="38"/>
      <c r="D542" s="37"/>
      <c r="E542" s="41"/>
      <c r="F542" s="41"/>
      <c r="G542" s="41"/>
      <c r="H542" s="37"/>
      <c r="I542" s="37"/>
      <c r="J542" s="37"/>
      <c r="K542" s="41"/>
      <c r="L542" s="41"/>
      <c r="M542" s="41"/>
      <c r="N542" s="37"/>
      <c r="O542" s="37"/>
      <c r="P542" s="37"/>
      <c r="Q542" s="41"/>
      <c r="R542" s="41"/>
      <c r="S542" s="41"/>
      <c r="T542" s="37"/>
      <c r="U542" s="37"/>
      <c r="V542" s="37"/>
      <c r="W542" s="41"/>
      <c r="X542" s="41"/>
      <c r="Y542" s="41"/>
      <c r="Z542" s="37"/>
      <c r="AA542" s="37"/>
      <c r="AB542" s="37"/>
      <c r="AC542" s="41"/>
      <c r="AD542" s="41"/>
      <c r="AE542" s="41"/>
      <c r="AF542" s="37"/>
      <c r="AG542" s="37"/>
      <c r="AH542" s="37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</row>
    <row r="543" spans="1:52" s="4" customFormat="1" x14ac:dyDescent="0.25">
      <c r="A543" s="37"/>
      <c r="B543" s="37"/>
      <c r="C543" s="38"/>
      <c r="D543" s="37"/>
      <c r="E543" s="41"/>
      <c r="F543" s="41"/>
      <c r="G543" s="41"/>
      <c r="H543" s="37"/>
      <c r="I543" s="37"/>
      <c r="J543" s="37"/>
      <c r="K543" s="41"/>
      <c r="L543" s="41"/>
      <c r="M543" s="41"/>
      <c r="N543" s="37"/>
      <c r="O543" s="37"/>
      <c r="P543" s="37"/>
      <c r="Q543" s="41"/>
      <c r="R543" s="41"/>
      <c r="S543" s="41"/>
      <c r="T543" s="37"/>
      <c r="U543" s="37"/>
      <c r="V543" s="37"/>
      <c r="W543" s="41"/>
      <c r="X543" s="41"/>
      <c r="Y543" s="41"/>
      <c r="Z543" s="37"/>
      <c r="AA543" s="37"/>
      <c r="AB543" s="37"/>
      <c r="AC543" s="41"/>
      <c r="AD543" s="41"/>
      <c r="AE543" s="41"/>
      <c r="AF543" s="37"/>
      <c r="AG543" s="37"/>
      <c r="AH543" s="37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</row>
    <row r="544" spans="1:52" s="4" customFormat="1" x14ac:dyDescent="0.25">
      <c r="A544" s="37"/>
      <c r="B544" s="37"/>
      <c r="C544" s="38"/>
      <c r="D544" s="37"/>
      <c r="E544" s="41"/>
      <c r="F544" s="41"/>
      <c r="G544" s="41"/>
      <c r="H544" s="37"/>
      <c r="I544" s="37"/>
      <c r="J544" s="37"/>
      <c r="K544" s="41"/>
      <c r="L544" s="41"/>
      <c r="M544" s="41"/>
      <c r="N544" s="37"/>
      <c r="O544" s="37"/>
      <c r="P544" s="37"/>
      <c r="Q544" s="41"/>
      <c r="R544" s="41"/>
      <c r="S544" s="41"/>
      <c r="T544" s="37"/>
      <c r="U544" s="37"/>
      <c r="V544" s="37"/>
      <c r="W544" s="41"/>
      <c r="X544" s="41"/>
      <c r="Y544" s="41"/>
      <c r="Z544" s="37"/>
      <c r="AA544" s="37"/>
      <c r="AB544" s="37"/>
      <c r="AC544" s="41"/>
      <c r="AD544" s="41"/>
      <c r="AE544" s="41"/>
      <c r="AF544" s="37"/>
      <c r="AG544" s="37"/>
      <c r="AH544" s="37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</row>
    <row r="545" spans="1:52" s="4" customFormat="1" x14ac:dyDescent="0.25">
      <c r="A545" s="37"/>
      <c r="B545" s="37"/>
      <c r="C545" s="38"/>
      <c r="D545" s="37"/>
      <c r="E545" s="41"/>
      <c r="F545" s="41"/>
      <c r="G545" s="41"/>
      <c r="H545" s="37"/>
      <c r="I545" s="37"/>
      <c r="J545" s="37"/>
      <c r="K545" s="41"/>
      <c r="L545" s="41"/>
      <c r="M545" s="41"/>
      <c r="N545" s="37"/>
      <c r="O545" s="37"/>
      <c r="P545" s="37"/>
      <c r="Q545" s="41"/>
      <c r="R545" s="41"/>
      <c r="S545" s="41"/>
      <c r="T545" s="37"/>
      <c r="U545" s="37"/>
      <c r="V545" s="37"/>
      <c r="W545" s="41"/>
      <c r="X545" s="41"/>
      <c r="Y545" s="41"/>
      <c r="Z545" s="37"/>
      <c r="AA545" s="37"/>
      <c r="AB545" s="37"/>
      <c r="AC545" s="41"/>
      <c r="AD545" s="41"/>
      <c r="AE545" s="41"/>
      <c r="AF545" s="37"/>
      <c r="AG545" s="37"/>
      <c r="AH545" s="37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</row>
    <row r="546" spans="1:52" s="4" customFormat="1" x14ac:dyDescent="0.25">
      <c r="A546" s="37"/>
      <c r="B546" s="37"/>
      <c r="C546" s="38"/>
      <c r="D546" s="37"/>
      <c r="E546" s="41"/>
      <c r="F546" s="41"/>
      <c r="G546" s="41"/>
      <c r="H546" s="37"/>
      <c r="I546" s="37"/>
      <c r="J546" s="37"/>
      <c r="K546" s="41"/>
      <c r="L546" s="41"/>
      <c r="M546" s="41"/>
      <c r="N546" s="37"/>
      <c r="O546" s="37"/>
      <c r="P546" s="37"/>
      <c r="Q546" s="41"/>
      <c r="R546" s="41"/>
      <c r="S546" s="41"/>
      <c r="T546" s="37"/>
      <c r="U546" s="37"/>
      <c r="V546" s="37"/>
      <c r="W546" s="41"/>
      <c r="X546" s="41"/>
      <c r="Y546" s="41"/>
      <c r="Z546" s="37"/>
      <c r="AA546" s="37"/>
      <c r="AB546" s="37"/>
      <c r="AC546" s="41"/>
      <c r="AD546" s="41"/>
      <c r="AE546" s="41"/>
      <c r="AF546" s="37"/>
      <c r="AG546" s="37"/>
      <c r="AH546" s="37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</row>
    <row r="547" spans="1:52" s="4" customFormat="1" x14ac:dyDescent="0.25">
      <c r="A547" s="37"/>
      <c r="B547" s="37"/>
      <c r="C547" s="38"/>
      <c r="D547" s="37"/>
      <c r="E547" s="41"/>
      <c r="F547" s="41"/>
      <c r="G547" s="41"/>
      <c r="H547" s="37"/>
      <c r="I547" s="37"/>
      <c r="J547" s="37"/>
      <c r="K547" s="41"/>
      <c r="L547" s="41"/>
      <c r="M547" s="41"/>
      <c r="N547" s="37"/>
      <c r="O547" s="37"/>
      <c r="P547" s="37"/>
      <c r="Q547" s="41"/>
      <c r="R547" s="41"/>
      <c r="S547" s="41"/>
      <c r="T547" s="37"/>
      <c r="U547" s="37"/>
      <c r="V547" s="37"/>
      <c r="W547" s="41"/>
      <c r="X547" s="41"/>
      <c r="Y547" s="41"/>
      <c r="Z547" s="37"/>
      <c r="AA547" s="37"/>
      <c r="AB547" s="37"/>
      <c r="AC547" s="41"/>
      <c r="AD547" s="41"/>
      <c r="AE547" s="41"/>
      <c r="AF547" s="37"/>
      <c r="AG547" s="37"/>
      <c r="AH547" s="37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</row>
    <row r="548" spans="1:52" s="4" customFormat="1" x14ac:dyDescent="0.25">
      <c r="A548" s="37"/>
      <c r="B548" s="37"/>
      <c r="C548" s="38"/>
      <c r="D548" s="37"/>
      <c r="E548" s="41"/>
      <c r="F548" s="41"/>
      <c r="G548" s="41"/>
      <c r="H548" s="37"/>
      <c r="I548" s="37"/>
      <c r="J548" s="37"/>
      <c r="K548" s="41"/>
      <c r="L548" s="41"/>
      <c r="M548" s="41"/>
      <c r="N548" s="37"/>
      <c r="O548" s="37"/>
      <c r="P548" s="37"/>
      <c r="Q548" s="41"/>
      <c r="R548" s="41"/>
      <c r="S548" s="41"/>
      <c r="T548" s="37"/>
      <c r="U548" s="37"/>
      <c r="V548" s="37"/>
      <c r="W548" s="41"/>
      <c r="X548" s="41"/>
      <c r="Y548" s="41"/>
      <c r="Z548" s="37"/>
      <c r="AA548" s="37"/>
      <c r="AB548" s="37"/>
      <c r="AC548" s="41"/>
      <c r="AD548" s="41"/>
      <c r="AE548" s="41"/>
      <c r="AF548" s="37"/>
      <c r="AG548" s="37"/>
      <c r="AH548" s="37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</row>
    <row r="549" spans="1:52" s="4" customFormat="1" x14ac:dyDescent="0.25">
      <c r="A549" s="37"/>
      <c r="B549" s="37"/>
      <c r="C549" s="38"/>
      <c r="D549" s="37"/>
      <c r="E549" s="41"/>
      <c r="F549" s="41"/>
      <c r="G549" s="41"/>
      <c r="H549" s="37"/>
      <c r="I549" s="37"/>
      <c r="J549" s="37"/>
      <c r="K549" s="41"/>
      <c r="L549" s="41"/>
      <c r="M549" s="41"/>
      <c r="N549" s="37"/>
      <c r="O549" s="37"/>
      <c r="P549" s="37"/>
      <c r="Q549" s="41"/>
      <c r="R549" s="41"/>
      <c r="S549" s="41"/>
      <c r="T549" s="37"/>
      <c r="U549" s="37"/>
      <c r="V549" s="37"/>
      <c r="W549" s="41"/>
      <c r="X549" s="41"/>
      <c r="Y549" s="41"/>
      <c r="Z549" s="37"/>
      <c r="AA549" s="37"/>
      <c r="AB549" s="37"/>
      <c r="AC549" s="41"/>
      <c r="AD549" s="41"/>
      <c r="AE549" s="41"/>
      <c r="AF549" s="37"/>
      <c r="AG549" s="37"/>
      <c r="AH549" s="37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</row>
    <row r="550" spans="1:52" s="4" customFormat="1" x14ac:dyDescent="0.25">
      <c r="A550" s="37"/>
      <c r="B550" s="37"/>
      <c r="C550" s="38"/>
      <c r="D550" s="37"/>
      <c r="E550" s="41"/>
      <c r="F550" s="41"/>
      <c r="G550" s="41"/>
      <c r="H550" s="37"/>
      <c r="I550" s="37"/>
      <c r="J550" s="37"/>
      <c r="K550" s="41"/>
      <c r="L550" s="41"/>
      <c r="M550" s="41"/>
      <c r="N550" s="37"/>
      <c r="O550" s="37"/>
      <c r="P550" s="37"/>
      <c r="Q550" s="41"/>
      <c r="R550" s="41"/>
      <c r="S550" s="41"/>
      <c r="T550" s="37"/>
      <c r="U550" s="37"/>
      <c r="V550" s="37"/>
      <c r="W550" s="41"/>
      <c r="X550" s="41"/>
      <c r="Y550" s="41"/>
      <c r="Z550" s="37"/>
      <c r="AA550" s="37"/>
      <c r="AB550" s="37"/>
      <c r="AC550" s="41"/>
      <c r="AD550" s="41"/>
      <c r="AE550" s="41"/>
      <c r="AF550" s="37"/>
      <c r="AG550" s="37"/>
      <c r="AH550" s="37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</row>
    <row r="551" spans="1:52" s="4" customFormat="1" x14ac:dyDescent="0.25">
      <c r="A551" s="37"/>
      <c r="B551" s="37"/>
      <c r="C551" s="38"/>
      <c r="D551" s="37"/>
      <c r="E551" s="41"/>
      <c r="F551" s="41"/>
      <c r="G551" s="41"/>
      <c r="H551" s="37"/>
      <c r="I551" s="37"/>
      <c r="J551" s="37"/>
      <c r="K551" s="41"/>
      <c r="L551" s="41"/>
      <c r="M551" s="41"/>
      <c r="N551" s="37"/>
      <c r="O551" s="37"/>
      <c r="P551" s="37"/>
      <c r="Q551" s="41"/>
      <c r="R551" s="41"/>
      <c r="S551" s="41"/>
      <c r="T551" s="37"/>
      <c r="U551" s="37"/>
      <c r="V551" s="37"/>
      <c r="W551" s="41"/>
      <c r="X551" s="41"/>
      <c r="Y551" s="41"/>
      <c r="Z551" s="37"/>
      <c r="AA551" s="37"/>
      <c r="AB551" s="37"/>
      <c r="AC551" s="41"/>
      <c r="AD551" s="41"/>
      <c r="AE551" s="41"/>
      <c r="AF551" s="37"/>
      <c r="AG551" s="37"/>
      <c r="AH551" s="37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</row>
    <row r="552" spans="1:52" s="4" customFormat="1" x14ac:dyDescent="0.25">
      <c r="A552" s="37"/>
      <c r="B552" s="37"/>
      <c r="C552" s="38"/>
      <c r="D552" s="37"/>
      <c r="E552" s="41"/>
      <c r="F552" s="41"/>
      <c r="G552" s="41"/>
      <c r="H552" s="37"/>
      <c r="I552" s="37"/>
      <c r="J552" s="37"/>
      <c r="K552" s="41"/>
      <c r="L552" s="41"/>
      <c r="M552" s="41"/>
      <c r="N552" s="37"/>
      <c r="O552" s="37"/>
      <c r="P552" s="37"/>
      <c r="Q552" s="41"/>
      <c r="R552" s="41"/>
      <c r="S552" s="41"/>
      <c r="T552" s="37"/>
      <c r="U552" s="37"/>
      <c r="V552" s="37"/>
      <c r="W552" s="41"/>
      <c r="X552" s="41"/>
      <c r="Y552" s="41"/>
      <c r="Z552" s="37"/>
      <c r="AA552" s="37"/>
      <c r="AB552" s="37"/>
      <c r="AC552" s="41"/>
      <c r="AD552" s="41"/>
      <c r="AE552" s="41"/>
      <c r="AF552" s="37"/>
      <c r="AG552" s="37"/>
      <c r="AH552" s="37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</row>
    <row r="553" spans="1:52" s="4" customFormat="1" x14ac:dyDescent="0.25">
      <c r="A553" s="37"/>
      <c r="B553" s="37"/>
      <c r="C553" s="38"/>
      <c r="D553" s="37"/>
      <c r="E553" s="41"/>
      <c r="F553" s="41"/>
      <c r="G553" s="41"/>
      <c r="H553" s="37"/>
      <c r="I553" s="37"/>
      <c r="J553" s="37"/>
      <c r="K553" s="41"/>
      <c r="L553" s="41"/>
      <c r="M553" s="41"/>
      <c r="N553" s="37"/>
      <c r="O553" s="37"/>
      <c r="P553" s="37"/>
      <c r="Q553" s="41"/>
      <c r="R553" s="41"/>
      <c r="S553" s="41"/>
      <c r="T553" s="37"/>
      <c r="U553" s="37"/>
      <c r="V553" s="37"/>
      <c r="W553" s="41"/>
      <c r="X553" s="41"/>
      <c r="Y553" s="41"/>
      <c r="Z553" s="37"/>
      <c r="AA553" s="37"/>
      <c r="AB553" s="37"/>
      <c r="AC553" s="41"/>
      <c r="AD553" s="41"/>
      <c r="AE553" s="41"/>
      <c r="AF553" s="37"/>
      <c r="AG553" s="37"/>
      <c r="AH553" s="37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</row>
    <row r="554" spans="1:52" s="4" customFormat="1" x14ac:dyDescent="0.25">
      <c r="A554" s="37"/>
      <c r="B554" s="37"/>
      <c r="C554" s="38"/>
      <c r="D554" s="37"/>
      <c r="E554" s="41"/>
      <c r="F554" s="41"/>
      <c r="G554" s="41"/>
      <c r="H554" s="37"/>
      <c r="I554" s="37"/>
      <c r="J554" s="37"/>
      <c r="K554" s="41"/>
      <c r="L554" s="41"/>
      <c r="M554" s="41"/>
      <c r="N554" s="37"/>
      <c r="O554" s="37"/>
      <c r="P554" s="37"/>
      <c r="Q554" s="41"/>
      <c r="R554" s="41"/>
      <c r="S554" s="41"/>
      <c r="T554" s="37"/>
      <c r="U554" s="37"/>
      <c r="V554" s="37"/>
      <c r="W554" s="41"/>
      <c r="X554" s="41"/>
      <c r="Y554" s="41"/>
      <c r="Z554" s="37"/>
      <c r="AA554" s="37"/>
      <c r="AB554" s="37"/>
      <c r="AC554" s="41"/>
      <c r="AD554" s="41"/>
      <c r="AE554" s="41"/>
      <c r="AF554" s="37"/>
      <c r="AG554" s="37"/>
      <c r="AH554" s="37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</row>
    <row r="555" spans="1:52" s="4" customFormat="1" x14ac:dyDescent="0.25">
      <c r="A555" s="37"/>
      <c r="B555" s="37"/>
      <c r="C555" s="38"/>
      <c r="D555" s="37"/>
      <c r="E555" s="41"/>
      <c r="F555" s="41"/>
      <c r="G555" s="41"/>
      <c r="H555" s="37"/>
      <c r="I555" s="37"/>
      <c r="J555" s="37"/>
      <c r="K555" s="41"/>
      <c r="L555" s="41"/>
      <c r="M555" s="41"/>
      <c r="N555" s="37"/>
      <c r="O555" s="37"/>
      <c r="P555" s="37"/>
      <c r="Q555" s="41"/>
      <c r="R555" s="41"/>
      <c r="S555" s="41"/>
      <c r="T555" s="37"/>
      <c r="U555" s="37"/>
      <c r="V555" s="37"/>
      <c r="W555" s="41"/>
      <c r="X555" s="41"/>
      <c r="Y555" s="41"/>
      <c r="Z555" s="37"/>
      <c r="AA555" s="37"/>
      <c r="AB555" s="37"/>
      <c r="AC555" s="41"/>
      <c r="AD555" s="41"/>
      <c r="AE555" s="41"/>
      <c r="AF555" s="37"/>
      <c r="AG555" s="37"/>
      <c r="AH555" s="37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</row>
    <row r="556" spans="1:52" s="4" customFormat="1" x14ac:dyDescent="0.25">
      <c r="A556" s="37"/>
      <c r="B556" s="37"/>
      <c r="C556" s="38"/>
      <c r="D556" s="37"/>
      <c r="E556" s="41"/>
      <c r="F556" s="41"/>
      <c r="G556" s="41"/>
      <c r="H556" s="37"/>
      <c r="I556" s="37"/>
      <c r="J556" s="37"/>
      <c r="K556" s="41"/>
      <c r="L556" s="41"/>
      <c r="M556" s="41"/>
      <c r="N556" s="37"/>
      <c r="O556" s="37"/>
      <c r="P556" s="37"/>
      <c r="Q556" s="41"/>
      <c r="R556" s="41"/>
      <c r="S556" s="41"/>
      <c r="T556" s="37"/>
      <c r="U556" s="37"/>
      <c r="V556" s="37"/>
      <c r="W556" s="41"/>
      <c r="X556" s="41"/>
      <c r="Y556" s="41"/>
      <c r="Z556" s="37"/>
      <c r="AA556" s="37"/>
      <c r="AB556" s="37"/>
      <c r="AC556" s="41"/>
      <c r="AD556" s="41"/>
      <c r="AE556" s="41"/>
      <c r="AF556" s="37"/>
      <c r="AG556" s="37"/>
      <c r="AH556" s="37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</row>
    <row r="557" spans="1:52" s="4" customFormat="1" x14ac:dyDescent="0.25">
      <c r="A557" s="37"/>
      <c r="B557" s="37"/>
      <c r="C557" s="38"/>
      <c r="D557" s="37"/>
      <c r="E557" s="41"/>
      <c r="F557" s="41"/>
      <c r="G557" s="41"/>
      <c r="H557" s="37"/>
      <c r="I557" s="37"/>
      <c r="J557" s="37"/>
      <c r="K557" s="41"/>
      <c r="L557" s="41"/>
      <c r="M557" s="41"/>
      <c r="N557" s="37"/>
      <c r="O557" s="37"/>
      <c r="P557" s="37"/>
      <c r="Q557" s="41"/>
      <c r="R557" s="41"/>
      <c r="S557" s="41"/>
      <c r="T557" s="37"/>
      <c r="U557" s="37"/>
      <c r="V557" s="37"/>
      <c r="W557" s="41"/>
      <c r="X557" s="41"/>
      <c r="Y557" s="41"/>
      <c r="Z557" s="37"/>
      <c r="AA557" s="37"/>
      <c r="AB557" s="37"/>
      <c r="AC557" s="41"/>
      <c r="AD557" s="41"/>
      <c r="AE557" s="41"/>
      <c r="AF557" s="37"/>
      <c r="AG557" s="37"/>
      <c r="AH557" s="37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</row>
    <row r="558" spans="1:52" s="4" customFormat="1" x14ac:dyDescent="0.25">
      <c r="A558" s="37"/>
      <c r="B558" s="37"/>
      <c r="C558" s="38"/>
      <c r="D558" s="37"/>
      <c r="E558" s="41"/>
      <c r="F558" s="41"/>
      <c r="G558" s="41"/>
      <c r="H558" s="37"/>
      <c r="I558" s="37"/>
      <c r="J558" s="37"/>
      <c r="K558" s="41"/>
      <c r="L558" s="41"/>
      <c r="M558" s="41"/>
      <c r="N558" s="37"/>
      <c r="O558" s="37"/>
      <c r="P558" s="37"/>
      <c r="Q558" s="41"/>
      <c r="R558" s="41"/>
      <c r="S558" s="41"/>
      <c r="T558" s="37"/>
      <c r="U558" s="37"/>
      <c r="V558" s="37"/>
      <c r="W558" s="41"/>
      <c r="X558" s="41"/>
      <c r="Y558" s="41"/>
      <c r="Z558" s="37"/>
      <c r="AA558" s="37"/>
      <c r="AB558" s="37"/>
      <c r="AC558" s="41"/>
      <c r="AD558" s="41"/>
      <c r="AE558" s="41"/>
      <c r="AF558" s="37"/>
      <c r="AG558" s="37"/>
      <c r="AH558" s="37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</row>
    <row r="559" spans="1:52" s="4" customFormat="1" x14ac:dyDescent="0.25">
      <c r="A559" s="37"/>
      <c r="B559" s="37"/>
      <c r="C559" s="38"/>
      <c r="D559" s="37"/>
      <c r="E559" s="41"/>
      <c r="F559" s="41"/>
      <c r="G559" s="41"/>
      <c r="H559" s="37"/>
      <c r="I559" s="37"/>
      <c r="J559" s="37"/>
      <c r="K559" s="41"/>
      <c r="L559" s="41"/>
      <c r="M559" s="41"/>
      <c r="N559" s="37"/>
      <c r="O559" s="37"/>
      <c r="P559" s="37"/>
      <c r="Q559" s="41"/>
      <c r="R559" s="41"/>
      <c r="S559" s="41"/>
      <c r="T559" s="37"/>
      <c r="U559" s="37"/>
      <c r="V559" s="37"/>
      <c r="W559" s="41"/>
      <c r="X559" s="41"/>
      <c r="Y559" s="41"/>
      <c r="Z559" s="37"/>
      <c r="AA559" s="37"/>
      <c r="AB559" s="37"/>
      <c r="AC559" s="41"/>
      <c r="AD559" s="41"/>
      <c r="AE559" s="41"/>
      <c r="AF559" s="37"/>
      <c r="AG559" s="37"/>
      <c r="AH559" s="37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</row>
    <row r="560" spans="1:52" s="4" customFormat="1" x14ac:dyDescent="0.25">
      <c r="A560" s="37"/>
      <c r="B560" s="37"/>
      <c r="C560" s="38"/>
      <c r="D560" s="37"/>
      <c r="E560" s="41"/>
      <c r="F560" s="41"/>
      <c r="G560" s="41"/>
      <c r="H560" s="37"/>
      <c r="I560" s="37"/>
      <c r="J560" s="37"/>
      <c r="K560" s="41"/>
      <c r="L560" s="41"/>
      <c r="M560" s="41"/>
      <c r="N560" s="37"/>
      <c r="O560" s="37"/>
      <c r="P560" s="37"/>
      <c r="Q560" s="41"/>
      <c r="R560" s="41"/>
      <c r="S560" s="41"/>
      <c r="T560" s="37"/>
      <c r="U560" s="37"/>
      <c r="V560" s="37"/>
      <c r="W560" s="41"/>
      <c r="X560" s="41"/>
      <c r="Y560" s="41"/>
      <c r="Z560" s="37"/>
      <c r="AA560" s="37"/>
      <c r="AB560" s="37"/>
      <c r="AC560" s="41"/>
      <c r="AD560" s="41"/>
      <c r="AE560" s="41"/>
      <c r="AF560" s="37"/>
      <c r="AG560" s="37"/>
      <c r="AH560" s="37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</row>
    <row r="561" spans="1:52" s="4" customFormat="1" x14ac:dyDescent="0.25">
      <c r="A561" s="37"/>
      <c r="B561" s="37"/>
      <c r="C561" s="38"/>
      <c r="D561" s="37"/>
      <c r="E561" s="41"/>
      <c r="F561" s="41"/>
      <c r="G561" s="41"/>
      <c r="H561" s="37"/>
      <c r="I561" s="37"/>
      <c r="J561" s="37"/>
      <c r="K561" s="41"/>
      <c r="L561" s="41"/>
      <c r="M561" s="41"/>
      <c r="N561" s="37"/>
      <c r="O561" s="37"/>
      <c r="P561" s="37"/>
      <c r="Q561" s="41"/>
      <c r="R561" s="41"/>
      <c r="S561" s="41"/>
      <c r="T561" s="37"/>
      <c r="U561" s="37"/>
      <c r="V561" s="37"/>
      <c r="W561" s="41"/>
      <c r="X561" s="41"/>
      <c r="Y561" s="41"/>
      <c r="Z561" s="37"/>
      <c r="AA561" s="37"/>
      <c r="AB561" s="37"/>
      <c r="AC561" s="41"/>
      <c r="AD561" s="41"/>
      <c r="AE561" s="41"/>
      <c r="AF561" s="37"/>
      <c r="AG561" s="37"/>
      <c r="AH561" s="37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</row>
    <row r="562" spans="1:52" s="4" customFormat="1" x14ac:dyDescent="0.25">
      <c r="A562" s="37"/>
      <c r="B562" s="37"/>
      <c r="C562" s="38"/>
      <c r="D562" s="37"/>
      <c r="E562" s="41"/>
      <c r="F562" s="41"/>
      <c r="G562" s="41"/>
      <c r="H562" s="37"/>
      <c r="I562" s="37"/>
      <c r="J562" s="37"/>
      <c r="K562" s="41"/>
      <c r="L562" s="41"/>
      <c r="M562" s="41"/>
      <c r="N562" s="37"/>
      <c r="O562" s="37"/>
      <c r="P562" s="37"/>
      <c r="Q562" s="41"/>
      <c r="R562" s="41"/>
      <c r="S562" s="41"/>
      <c r="T562" s="37"/>
      <c r="U562" s="37"/>
      <c r="V562" s="37"/>
      <c r="W562" s="41"/>
      <c r="X562" s="41"/>
      <c r="Y562" s="41"/>
      <c r="Z562" s="37"/>
      <c r="AA562" s="37"/>
      <c r="AB562" s="37"/>
      <c r="AC562" s="41"/>
      <c r="AD562" s="41"/>
      <c r="AE562" s="41"/>
      <c r="AF562" s="37"/>
      <c r="AG562" s="37"/>
      <c r="AH562" s="37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</row>
    <row r="563" spans="1:52" s="4" customFormat="1" x14ac:dyDescent="0.25">
      <c r="A563" s="37"/>
      <c r="B563" s="37"/>
      <c r="C563" s="38"/>
      <c r="D563" s="37"/>
      <c r="E563" s="41"/>
      <c r="F563" s="41"/>
      <c r="G563" s="41"/>
      <c r="H563" s="37"/>
      <c r="I563" s="37"/>
      <c r="J563" s="37"/>
      <c r="K563" s="41"/>
      <c r="L563" s="41"/>
      <c r="M563" s="41"/>
      <c r="N563" s="37"/>
      <c r="O563" s="37"/>
      <c r="P563" s="37"/>
      <c r="Q563" s="41"/>
      <c r="R563" s="41"/>
      <c r="S563" s="41"/>
      <c r="T563" s="37"/>
      <c r="U563" s="37"/>
      <c r="V563" s="37"/>
      <c r="W563" s="41"/>
      <c r="X563" s="41"/>
      <c r="Y563" s="41"/>
      <c r="Z563" s="37"/>
      <c r="AA563" s="37"/>
      <c r="AB563" s="37"/>
      <c r="AC563" s="41"/>
      <c r="AD563" s="41"/>
      <c r="AE563" s="41"/>
      <c r="AF563" s="37"/>
      <c r="AG563" s="37"/>
      <c r="AH563" s="37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</row>
    <row r="564" spans="1:52" s="4" customFormat="1" x14ac:dyDescent="0.25">
      <c r="A564" s="37"/>
      <c r="B564" s="37"/>
      <c r="C564" s="38"/>
      <c r="D564" s="37"/>
      <c r="E564" s="41"/>
      <c r="F564" s="41"/>
      <c r="G564" s="41"/>
      <c r="H564" s="37"/>
      <c r="I564" s="37"/>
      <c r="J564" s="37"/>
      <c r="K564" s="41"/>
      <c r="L564" s="41"/>
      <c r="M564" s="41"/>
      <c r="N564" s="37"/>
      <c r="O564" s="37"/>
      <c r="P564" s="37"/>
      <c r="Q564" s="41"/>
      <c r="R564" s="41"/>
      <c r="S564" s="41"/>
      <c r="T564" s="37"/>
      <c r="U564" s="37"/>
      <c r="V564" s="37"/>
      <c r="W564" s="41"/>
      <c r="X564" s="41"/>
      <c r="Y564" s="41"/>
      <c r="Z564" s="37"/>
      <c r="AA564" s="37"/>
      <c r="AB564" s="37"/>
      <c r="AC564" s="41"/>
      <c r="AD564" s="41"/>
      <c r="AE564" s="41"/>
      <c r="AF564" s="37"/>
      <c r="AG564" s="37"/>
      <c r="AH564" s="37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</row>
    <row r="565" spans="1:52" s="4" customFormat="1" x14ac:dyDescent="0.25">
      <c r="A565" s="37"/>
      <c r="B565" s="37"/>
      <c r="C565" s="38"/>
      <c r="D565" s="37"/>
      <c r="E565" s="41"/>
      <c r="F565" s="41"/>
      <c r="G565" s="41"/>
      <c r="H565" s="37"/>
      <c r="I565" s="37"/>
      <c r="J565" s="37"/>
      <c r="K565" s="41"/>
      <c r="L565" s="41"/>
      <c r="M565" s="41"/>
      <c r="N565" s="37"/>
      <c r="O565" s="37"/>
      <c r="P565" s="37"/>
      <c r="Q565" s="41"/>
      <c r="R565" s="41"/>
      <c r="S565" s="41"/>
      <c r="T565" s="37"/>
      <c r="U565" s="37"/>
      <c r="V565" s="37"/>
      <c r="W565" s="41"/>
      <c r="X565" s="41"/>
      <c r="Y565" s="41"/>
      <c r="Z565" s="37"/>
      <c r="AA565" s="37"/>
      <c r="AB565" s="37"/>
      <c r="AC565" s="41"/>
      <c r="AD565" s="41"/>
      <c r="AE565" s="41"/>
      <c r="AF565" s="37"/>
      <c r="AG565" s="37"/>
      <c r="AH565" s="37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</row>
    <row r="566" spans="1:52" s="4" customFormat="1" x14ac:dyDescent="0.25">
      <c r="A566" s="37"/>
      <c r="B566" s="37"/>
      <c r="C566" s="38"/>
      <c r="D566" s="37"/>
      <c r="E566" s="41"/>
      <c r="F566" s="41"/>
      <c r="G566" s="41"/>
      <c r="H566" s="37"/>
      <c r="I566" s="37"/>
      <c r="J566" s="37"/>
      <c r="K566" s="41"/>
      <c r="L566" s="41"/>
      <c r="M566" s="41"/>
      <c r="N566" s="37"/>
      <c r="O566" s="37"/>
      <c r="P566" s="37"/>
      <c r="Q566" s="41"/>
      <c r="R566" s="41"/>
      <c r="S566" s="41"/>
      <c r="T566" s="37"/>
      <c r="U566" s="37"/>
      <c r="V566" s="37"/>
      <c r="W566" s="41"/>
      <c r="X566" s="41"/>
      <c r="Y566" s="41"/>
      <c r="Z566" s="37"/>
      <c r="AA566" s="37"/>
      <c r="AB566" s="37"/>
      <c r="AC566" s="41"/>
      <c r="AD566" s="41"/>
      <c r="AE566" s="41"/>
      <c r="AF566" s="37"/>
      <c r="AG566" s="37"/>
      <c r="AH566" s="37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</row>
    <row r="567" spans="1:52" s="4" customFormat="1" x14ac:dyDescent="0.25">
      <c r="A567" s="37"/>
      <c r="B567" s="37"/>
      <c r="C567" s="38"/>
      <c r="D567" s="37"/>
      <c r="E567" s="41"/>
      <c r="F567" s="41"/>
      <c r="G567" s="41"/>
      <c r="H567" s="37"/>
      <c r="I567" s="37"/>
      <c r="J567" s="37"/>
      <c r="K567" s="41"/>
      <c r="L567" s="41"/>
      <c r="M567" s="41"/>
      <c r="N567" s="37"/>
      <c r="O567" s="37"/>
      <c r="P567" s="37"/>
      <c r="Q567" s="41"/>
      <c r="R567" s="41"/>
      <c r="S567" s="41"/>
      <c r="T567" s="37"/>
      <c r="U567" s="37"/>
      <c r="V567" s="37"/>
      <c r="W567" s="41"/>
      <c r="X567" s="41"/>
      <c r="Y567" s="41"/>
      <c r="Z567" s="37"/>
      <c r="AA567" s="37"/>
      <c r="AB567" s="37"/>
      <c r="AC567" s="41"/>
      <c r="AD567" s="41"/>
      <c r="AE567" s="41"/>
      <c r="AF567" s="37"/>
      <c r="AG567" s="37"/>
      <c r="AH567" s="37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</row>
    <row r="568" spans="1:52" s="4" customFormat="1" x14ac:dyDescent="0.25">
      <c r="A568" s="37"/>
      <c r="B568" s="37"/>
      <c r="C568" s="38"/>
      <c r="D568" s="37"/>
      <c r="E568" s="41"/>
      <c r="F568" s="41"/>
      <c r="G568" s="41"/>
      <c r="H568" s="37"/>
      <c r="I568" s="37"/>
      <c r="J568" s="37"/>
      <c r="K568" s="41"/>
      <c r="L568" s="41"/>
      <c r="M568" s="41"/>
      <c r="N568" s="37"/>
      <c r="O568" s="37"/>
      <c r="P568" s="37"/>
      <c r="Q568" s="41"/>
      <c r="R568" s="41"/>
      <c r="S568" s="41"/>
      <c r="T568" s="37"/>
      <c r="U568" s="37"/>
      <c r="V568" s="37"/>
      <c r="W568" s="41"/>
      <c r="X568" s="41"/>
      <c r="Y568" s="41"/>
      <c r="Z568" s="37"/>
      <c r="AA568" s="37"/>
      <c r="AB568" s="37"/>
      <c r="AC568" s="41"/>
      <c r="AD568" s="41"/>
      <c r="AE568" s="41"/>
      <c r="AF568" s="37"/>
      <c r="AG568" s="37"/>
      <c r="AH568" s="37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</row>
    <row r="569" spans="1:52" s="4" customFormat="1" x14ac:dyDescent="0.25">
      <c r="A569" s="37"/>
      <c r="B569" s="37"/>
      <c r="C569" s="38"/>
      <c r="D569" s="37"/>
      <c r="E569" s="41"/>
      <c r="F569" s="41"/>
      <c r="G569" s="41"/>
      <c r="H569" s="37"/>
      <c r="I569" s="37"/>
      <c r="J569" s="37"/>
      <c r="K569" s="41"/>
      <c r="L569" s="41"/>
      <c r="M569" s="41"/>
      <c r="N569" s="37"/>
      <c r="O569" s="37"/>
      <c r="P569" s="37"/>
      <c r="Q569" s="41"/>
      <c r="R569" s="41"/>
      <c r="S569" s="41"/>
      <c r="T569" s="37"/>
      <c r="U569" s="37"/>
      <c r="V569" s="37"/>
      <c r="W569" s="41"/>
      <c r="X569" s="41"/>
      <c r="Y569" s="41"/>
      <c r="Z569" s="37"/>
      <c r="AA569" s="37"/>
      <c r="AB569" s="37"/>
      <c r="AC569" s="41"/>
      <c r="AD569" s="41"/>
      <c r="AE569" s="41"/>
      <c r="AF569" s="37"/>
      <c r="AG569" s="37"/>
      <c r="AH569" s="37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</row>
    <row r="570" spans="1:52" s="4" customFormat="1" x14ac:dyDescent="0.25">
      <c r="A570" s="37"/>
      <c r="B570" s="37"/>
      <c r="C570" s="38"/>
      <c r="D570" s="37"/>
      <c r="E570" s="41"/>
      <c r="F570" s="41"/>
      <c r="G570" s="41"/>
      <c r="H570" s="37"/>
      <c r="I570" s="37"/>
      <c r="J570" s="37"/>
      <c r="K570" s="41"/>
      <c r="L570" s="41"/>
      <c r="M570" s="41"/>
      <c r="N570" s="37"/>
      <c r="O570" s="37"/>
      <c r="P570" s="37"/>
      <c r="Q570" s="41"/>
      <c r="R570" s="41"/>
      <c r="S570" s="41"/>
      <c r="T570" s="37"/>
      <c r="U570" s="37"/>
      <c r="V570" s="37"/>
      <c r="W570" s="41"/>
      <c r="X570" s="41"/>
      <c r="Y570" s="41"/>
      <c r="Z570" s="37"/>
      <c r="AA570" s="37"/>
      <c r="AB570" s="37"/>
      <c r="AC570" s="41"/>
      <c r="AD570" s="41"/>
      <c r="AE570" s="41"/>
      <c r="AF570" s="37"/>
      <c r="AG570" s="37"/>
      <c r="AH570" s="37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</row>
    <row r="571" spans="1:52" s="4" customFormat="1" x14ac:dyDescent="0.25">
      <c r="A571" s="37"/>
      <c r="B571" s="37"/>
      <c r="C571" s="38"/>
      <c r="D571" s="37"/>
      <c r="E571" s="41"/>
      <c r="F571" s="41"/>
      <c r="G571" s="41"/>
      <c r="H571" s="37"/>
      <c r="I571" s="37"/>
      <c r="J571" s="37"/>
      <c r="K571" s="41"/>
      <c r="L571" s="41"/>
      <c r="M571" s="41"/>
      <c r="N571" s="37"/>
      <c r="O571" s="37"/>
      <c r="P571" s="37"/>
      <c r="Q571" s="41"/>
      <c r="R571" s="41"/>
      <c r="S571" s="41"/>
      <c r="T571" s="37"/>
      <c r="U571" s="37"/>
      <c r="V571" s="37"/>
      <c r="W571" s="41"/>
      <c r="X571" s="41"/>
      <c r="Y571" s="41"/>
      <c r="Z571" s="37"/>
      <c r="AA571" s="37"/>
      <c r="AB571" s="37"/>
      <c r="AC571" s="41"/>
      <c r="AD571" s="41"/>
      <c r="AE571" s="41"/>
      <c r="AF571" s="37"/>
      <c r="AG571" s="37"/>
      <c r="AH571" s="37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</row>
    <row r="572" spans="1:52" s="4" customFormat="1" x14ac:dyDescent="0.25">
      <c r="A572" s="37"/>
      <c r="B572" s="37"/>
      <c r="C572" s="38"/>
      <c r="D572" s="37"/>
      <c r="E572" s="41"/>
      <c r="F572" s="41"/>
      <c r="G572" s="41"/>
      <c r="H572" s="37"/>
      <c r="I572" s="37"/>
      <c r="J572" s="37"/>
      <c r="K572" s="41"/>
      <c r="L572" s="41"/>
      <c r="M572" s="41"/>
      <c r="N572" s="37"/>
      <c r="O572" s="37"/>
      <c r="P572" s="37"/>
      <c r="Q572" s="41"/>
      <c r="R572" s="41"/>
      <c r="S572" s="41"/>
      <c r="T572" s="37"/>
      <c r="U572" s="37"/>
      <c r="V572" s="37"/>
      <c r="W572" s="41"/>
      <c r="X572" s="41"/>
      <c r="Y572" s="41"/>
      <c r="Z572" s="37"/>
      <c r="AA572" s="37"/>
      <c r="AB572" s="37"/>
      <c r="AC572" s="41"/>
      <c r="AD572" s="41"/>
      <c r="AE572" s="41"/>
      <c r="AF572" s="37"/>
      <c r="AG572" s="37"/>
      <c r="AH572" s="37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</row>
    <row r="573" spans="1:52" s="4" customFormat="1" x14ac:dyDescent="0.25">
      <c r="A573" s="37"/>
      <c r="B573" s="37"/>
      <c r="C573" s="38"/>
      <c r="D573" s="37"/>
      <c r="E573" s="41"/>
      <c r="F573" s="41"/>
      <c r="G573" s="41"/>
      <c r="H573" s="37"/>
      <c r="I573" s="37"/>
      <c r="J573" s="37"/>
      <c r="K573" s="41"/>
      <c r="L573" s="41"/>
      <c r="M573" s="41"/>
      <c r="N573" s="37"/>
      <c r="O573" s="37"/>
      <c r="P573" s="37"/>
      <c r="Q573" s="41"/>
      <c r="R573" s="41"/>
      <c r="S573" s="41"/>
      <c r="T573" s="37"/>
      <c r="U573" s="37"/>
      <c r="V573" s="37"/>
      <c r="W573" s="41"/>
      <c r="X573" s="41"/>
      <c r="Y573" s="41"/>
      <c r="Z573" s="37"/>
      <c r="AA573" s="37"/>
      <c r="AB573" s="37"/>
      <c r="AC573" s="41"/>
      <c r="AD573" s="41"/>
      <c r="AE573" s="41"/>
      <c r="AF573" s="37"/>
      <c r="AG573" s="37"/>
      <c r="AH573" s="37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</row>
    <row r="574" spans="1:52" s="4" customFormat="1" x14ac:dyDescent="0.25">
      <c r="A574" s="37"/>
      <c r="B574" s="37"/>
      <c r="C574" s="38"/>
      <c r="D574" s="37"/>
      <c r="E574" s="41"/>
      <c r="F574" s="41"/>
      <c r="G574" s="41"/>
      <c r="H574" s="37"/>
      <c r="I574" s="37"/>
      <c r="J574" s="37"/>
      <c r="K574" s="41"/>
      <c r="L574" s="41"/>
      <c r="M574" s="41"/>
      <c r="N574" s="37"/>
      <c r="O574" s="37"/>
      <c r="P574" s="37"/>
      <c r="Q574" s="41"/>
      <c r="R574" s="41"/>
      <c r="S574" s="41"/>
      <c r="T574" s="37"/>
      <c r="U574" s="37"/>
      <c r="V574" s="37"/>
      <c r="W574" s="41"/>
      <c r="X574" s="41"/>
      <c r="Y574" s="41"/>
      <c r="Z574" s="37"/>
      <c r="AA574" s="37"/>
      <c r="AB574" s="37"/>
      <c r="AC574" s="41"/>
      <c r="AD574" s="41"/>
      <c r="AE574" s="41"/>
      <c r="AF574" s="37"/>
      <c r="AG574" s="37"/>
      <c r="AH574" s="37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</row>
    <row r="575" spans="1:52" s="4" customFormat="1" x14ac:dyDescent="0.25">
      <c r="A575" s="37"/>
      <c r="B575" s="37"/>
      <c r="C575" s="38"/>
      <c r="D575" s="37"/>
      <c r="E575" s="41"/>
      <c r="F575" s="41"/>
      <c r="G575" s="41"/>
      <c r="H575" s="37"/>
      <c r="I575" s="37"/>
      <c r="J575" s="37"/>
      <c r="K575" s="41"/>
      <c r="L575" s="41"/>
      <c r="M575" s="41"/>
      <c r="N575" s="37"/>
      <c r="O575" s="37"/>
      <c r="P575" s="37"/>
      <c r="Q575" s="41"/>
      <c r="R575" s="41"/>
      <c r="S575" s="41"/>
      <c r="T575" s="37"/>
      <c r="U575" s="37"/>
      <c r="V575" s="37"/>
      <c r="W575" s="41"/>
      <c r="X575" s="41"/>
      <c r="Y575" s="41"/>
      <c r="Z575" s="37"/>
      <c r="AA575" s="37"/>
      <c r="AB575" s="37"/>
      <c r="AC575" s="41"/>
      <c r="AD575" s="41"/>
      <c r="AE575" s="41"/>
      <c r="AF575" s="37"/>
      <c r="AG575" s="37"/>
      <c r="AH575" s="37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</row>
    <row r="576" spans="1:52" s="4" customFormat="1" x14ac:dyDescent="0.25">
      <c r="A576" s="37"/>
      <c r="B576" s="37"/>
      <c r="C576" s="38"/>
      <c r="D576" s="37"/>
      <c r="E576" s="41"/>
      <c r="F576" s="41"/>
      <c r="G576" s="41"/>
      <c r="H576" s="37"/>
      <c r="I576" s="37"/>
      <c r="J576" s="37"/>
      <c r="K576" s="41"/>
      <c r="L576" s="41"/>
      <c r="M576" s="41"/>
      <c r="N576" s="37"/>
      <c r="O576" s="37"/>
      <c r="P576" s="37"/>
      <c r="Q576" s="41"/>
      <c r="R576" s="41"/>
      <c r="S576" s="41"/>
      <c r="T576" s="37"/>
      <c r="U576" s="37"/>
      <c r="V576" s="37"/>
      <c r="W576" s="41"/>
      <c r="X576" s="41"/>
      <c r="Y576" s="41"/>
      <c r="Z576" s="37"/>
      <c r="AA576" s="37"/>
      <c r="AB576" s="37"/>
      <c r="AC576" s="41"/>
      <c r="AD576" s="41"/>
      <c r="AE576" s="41"/>
      <c r="AF576" s="37"/>
      <c r="AG576" s="37"/>
      <c r="AH576" s="37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</row>
    <row r="577" spans="1:52" s="4" customFormat="1" x14ac:dyDescent="0.25">
      <c r="A577" s="37"/>
      <c r="B577" s="37"/>
      <c r="C577" s="38"/>
      <c r="D577" s="37"/>
      <c r="E577" s="41"/>
      <c r="F577" s="41"/>
      <c r="G577" s="41"/>
      <c r="H577" s="37"/>
      <c r="I577" s="37"/>
      <c r="J577" s="37"/>
      <c r="K577" s="41"/>
      <c r="L577" s="41"/>
      <c r="M577" s="41"/>
      <c r="N577" s="37"/>
      <c r="O577" s="37"/>
      <c r="P577" s="37"/>
      <c r="Q577" s="41"/>
      <c r="R577" s="41"/>
      <c r="S577" s="41"/>
      <c r="T577" s="37"/>
      <c r="U577" s="37"/>
      <c r="V577" s="37"/>
      <c r="W577" s="41"/>
      <c r="X577" s="41"/>
      <c r="Y577" s="41"/>
      <c r="Z577" s="37"/>
      <c r="AA577" s="37"/>
      <c r="AB577" s="37"/>
      <c r="AC577" s="41"/>
      <c r="AD577" s="41"/>
      <c r="AE577" s="41"/>
      <c r="AF577" s="37"/>
      <c r="AG577" s="37"/>
      <c r="AH577" s="37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</row>
    <row r="578" spans="1:52" s="4" customFormat="1" x14ac:dyDescent="0.25">
      <c r="A578" s="37"/>
      <c r="B578" s="37"/>
      <c r="C578" s="38"/>
      <c r="D578" s="37"/>
      <c r="E578" s="41"/>
      <c r="F578" s="41"/>
      <c r="G578" s="41"/>
      <c r="H578" s="37"/>
      <c r="I578" s="37"/>
      <c r="J578" s="37"/>
      <c r="K578" s="41"/>
      <c r="L578" s="41"/>
      <c r="M578" s="41"/>
      <c r="N578" s="37"/>
      <c r="O578" s="37"/>
      <c r="P578" s="37"/>
      <c r="Q578" s="41"/>
      <c r="R578" s="41"/>
      <c r="S578" s="41"/>
      <c r="T578" s="37"/>
      <c r="U578" s="37"/>
      <c r="V578" s="37"/>
      <c r="W578" s="41"/>
      <c r="X578" s="41"/>
      <c r="Y578" s="41"/>
      <c r="Z578" s="37"/>
      <c r="AA578" s="37"/>
      <c r="AB578" s="37"/>
      <c r="AC578" s="41"/>
      <c r="AD578" s="41"/>
      <c r="AE578" s="41"/>
      <c r="AF578" s="37"/>
      <c r="AG578" s="37"/>
      <c r="AH578" s="37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</row>
    <row r="579" spans="1:52" s="4" customFormat="1" x14ac:dyDescent="0.25">
      <c r="A579" s="37"/>
      <c r="B579" s="37"/>
      <c r="C579" s="38"/>
      <c r="D579" s="37"/>
      <c r="E579" s="41"/>
      <c r="F579" s="41"/>
      <c r="G579" s="41"/>
      <c r="H579" s="37"/>
      <c r="I579" s="37"/>
      <c r="J579" s="37"/>
      <c r="K579" s="41"/>
      <c r="L579" s="41"/>
      <c r="M579" s="41"/>
      <c r="N579" s="37"/>
      <c r="O579" s="37"/>
      <c r="P579" s="37"/>
      <c r="Q579" s="41"/>
      <c r="R579" s="41"/>
      <c r="S579" s="41"/>
      <c r="T579" s="37"/>
      <c r="U579" s="37"/>
      <c r="V579" s="37"/>
      <c r="W579" s="41"/>
      <c r="X579" s="41"/>
      <c r="Y579" s="41"/>
      <c r="Z579" s="37"/>
      <c r="AA579" s="37"/>
      <c r="AB579" s="37"/>
      <c r="AC579" s="41"/>
      <c r="AD579" s="41"/>
      <c r="AE579" s="41"/>
      <c r="AF579" s="37"/>
      <c r="AG579" s="37"/>
      <c r="AH579" s="37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</row>
    <row r="580" spans="1:52" s="4" customFormat="1" x14ac:dyDescent="0.25">
      <c r="A580" s="37"/>
      <c r="B580" s="37"/>
      <c r="C580" s="38"/>
      <c r="D580" s="37"/>
      <c r="E580" s="41"/>
      <c r="F580" s="41"/>
      <c r="G580" s="41"/>
      <c r="H580" s="37"/>
      <c r="I580" s="37"/>
      <c r="J580" s="37"/>
      <c r="K580" s="41"/>
      <c r="L580" s="41"/>
      <c r="M580" s="41"/>
      <c r="N580" s="37"/>
      <c r="O580" s="37"/>
      <c r="P580" s="37"/>
      <c r="Q580" s="41"/>
      <c r="R580" s="41"/>
      <c r="S580" s="41"/>
      <c r="T580" s="37"/>
      <c r="U580" s="37"/>
      <c r="V580" s="37"/>
      <c r="W580" s="41"/>
      <c r="X580" s="41"/>
      <c r="Y580" s="41"/>
      <c r="Z580" s="37"/>
      <c r="AA580" s="37"/>
      <c r="AB580" s="37"/>
      <c r="AC580" s="41"/>
      <c r="AD580" s="41"/>
      <c r="AE580" s="41"/>
      <c r="AF580" s="37"/>
      <c r="AG580" s="37"/>
      <c r="AH580" s="37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</row>
    <row r="581" spans="1:52" s="4" customFormat="1" x14ac:dyDescent="0.25">
      <c r="A581" s="37"/>
      <c r="B581" s="37"/>
      <c r="C581" s="38"/>
      <c r="D581" s="37"/>
      <c r="E581" s="41"/>
      <c r="F581" s="41"/>
      <c r="G581" s="41"/>
      <c r="H581" s="37"/>
      <c r="I581" s="37"/>
      <c r="J581" s="37"/>
      <c r="K581" s="41"/>
      <c r="L581" s="41"/>
      <c r="M581" s="41"/>
      <c r="N581" s="37"/>
      <c r="O581" s="37"/>
      <c r="P581" s="37"/>
      <c r="Q581" s="41"/>
      <c r="R581" s="41"/>
      <c r="S581" s="41"/>
      <c r="T581" s="37"/>
      <c r="U581" s="37"/>
      <c r="V581" s="37"/>
      <c r="W581" s="41"/>
      <c r="X581" s="41"/>
      <c r="Y581" s="41"/>
      <c r="Z581" s="37"/>
      <c r="AA581" s="37"/>
      <c r="AB581" s="37"/>
      <c r="AC581" s="41"/>
      <c r="AD581" s="41"/>
      <c r="AE581" s="41"/>
      <c r="AF581" s="37"/>
      <c r="AG581" s="37"/>
      <c r="AH581" s="37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</row>
    <row r="582" spans="1:52" s="4" customFormat="1" x14ac:dyDescent="0.25">
      <c r="A582" s="37"/>
      <c r="B582" s="37"/>
      <c r="C582" s="38"/>
      <c r="D582" s="37"/>
      <c r="E582" s="41"/>
      <c r="F582" s="41"/>
      <c r="G582" s="41"/>
      <c r="H582" s="37"/>
      <c r="I582" s="37"/>
      <c r="J582" s="37"/>
      <c r="K582" s="41"/>
      <c r="L582" s="41"/>
      <c r="M582" s="41"/>
      <c r="N582" s="37"/>
      <c r="O582" s="37"/>
      <c r="P582" s="37"/>
      <c r="Q582" s="41"/>
      <c r="R582" s="41"/>
      <c r="S582" s="41"/>
      <c r="T582" s="37"/>
      <c r="U582" s="37"/>
      <c r="V582" s="37"/>
      <c r="W582" s="41"/>
      <c r="X582" s="41"/>
      <c r="Y582" s="41"/>
      <c r="Z582" s="37"/>
      <c r="AA582" s="37"/>
      <c r="AB582" s="37"/>
      <c r="AC582" s="41"/>
      <c r="AD582" s="41"/>
      <c r="AE582" s="41"/>
      <c r="AF582" s="37"/>
      <c r="AG582" s="37"/>
      <c r="AH582" s="37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</row>
    <row r="583" spans="1:52" s="4" customFormat="1" x14ac:dyDescent="0.25">
      <c r="A583" s="37"/>
      <c r="B583" s="37"/>
      <c r="C583" s="38"/>
      <c r="D583" s="37"/>
      <c r="E583" s="41"/>
      <c r="F583" s="41"/>
      <c r="G583" s="41"/>
      <c r="H583" s="37"/>
      <c r="I583" s="37"/>
      <c r="J583" s="37"/>
      <c r="K583" s="41"/>
      <c r="L583" s="41"/>
      <c r="M583" s="41"/>
      <c r="N583" s="37"/>
      <c r="O583" s="37"/>
      <c r="P583" s="37"/>
      <c r="Q583" s="41"/>
      <c r="R583" s="41"/>
      <c r="S583" s="41"/>
      <c r="T583" s="37"/>
      <c r="U583" s="37"/>
      <c r="V583" s="37"/>
      <c r="W583" s="41"/>
      <c r="X583" s="41"/>
      <c r="Y583" s="41"/>
      <c r="Z583" s="37"/>
      <c r="AA583" s="37"/>
      <c r="AB583" s="37"/>
      <c r="AC583" s="41"/>
      <c r="AD583" s="41"/>
      <c r="AE583" s="41"/>
      <c r="AF583" s="37"/>
      <c r="AG583" s="37"/>
      <c r="AH583" s="37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</row>
    <row r="584" spans="1:52" s="4" customFormat="1" x14ac:dyDescent="0.25">
      <c r="A584" s="37"/>
      <c r="B584" s="37"/>
      <c r="C584" s="38"/>
      <c r="D584" s="37"/>
      <c r="E584" s="41"/>
      <c r="F584" s="41"/>
      <c r="G584" s="41"/>
      <c r="H584" s="37"/>
      <c r="I584" s="37"/>
      <c r="J584" s="37"/>
      <c r="K584" s="41"/>
      <c r="L584" s="41"/>
      <c r="M584" s="41"/>
      <c r="N584" s="37"/>
      <c r="O584" s="37"/>
      <c r="P584" s="37"/>
      <c r="Q584" s="41"/>
      <c r="R584" s="41"/>
      <c r="S584" s="41"/>
      <c r="T584" s="37"/>
      <c r="U584" s="37"/>
      <c r="V584" s="37"/>
      <c r="W584" s="41"/>
      <c r="X584" s="41"/>
      <c r="Y584" s="41"/>
      <c r="Z584" s="37"/>
      <c r="AA584" s="37"/>
      <c r="AB584" s="37"/>
      <c r="AC584" s="41"/>
      <c r="AD584" s="41"/>
      <c r="AE584" s="41"/>
      <c r="AF584" s="37"/>
      <c r="AG584" s="37"/>
      <c r="AH584" s="37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</row>
    <row r="585" spans="1:52" s="4" customFormat="1" x14ac:dyDescent="0.25">
      <c r="A585" s="37"/>
      <c r="B585" s="37"/>
      <c r="C585" s="38"/>
      <c r="D585" s="37"/>
      <c r="E585" s="41"/>
      <c r="F585" s="41"/>
      <c r="G585" s="41"/>
      <c r="H585" s="37"/>
      <c r="I585" s="37"/>
      <c r="J585" s="37"/>
      <c r="K585" s="41"/>
      <c r="L585" s="41"/>
      <c r="M585" s="41"/>
      <c r="N585" s="37"/>
      <c r="O585" s="37"/>
      <c r="P585" s="37"/>
      <c r="Q585" s="41"/>
      <c r="R585" s="41"/>
      <c r="S585" s="41"/>
      <c r="T585" s="37"/>
      <c r="U585" s="37"/>
      <c r="V585" s="37"/>
      <c r="W585" s="41"/>
      <c r="X585" s="41"/>
      <c r="Y585" s="41"/>
      <c r="Z585" s="37"/>
      <c r="AA585" s="37"/>
      <c r="AB585" s="37"/>
      <c r="AC585" s="41"/>
      <c r="AD585" s="41"/>
      <c r="AE585" s="41"/>
      <c r="AF585" s="37"/>
      <c r="AG585" s="37"/>
      <c r="AH585" s="37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</row>
    <row r="586" spans="1:52" s="4" customFormat="1" x14ac:dyDescent="0.25">
      <c r="A586" s="37"/>
      <c r="B586" s="37"/>
      <c r="C586" s="38"/>
      <c r="D586" s="37"/>
      <c r="E586" s="41"/>
      <c r="F586" s="41"/>
      <c r="G586" s="41"/>
      <c r="H586" s="37"/>
      <c r="I586" s="37"/>
      <c r="J586" s="37"/>
      <c r="K586" s="41"/>
      <c r="L586" s="41"/>
      <c r="M586" s="41"/>
      <c r="N586" s="37"/>
      <c r="O586" s="37"/>
      <c r="P586" s="37"/>
      <c r="Q586" s="41"/>
      <c r="R586" s="41"/>
      <c r="S586" s="41"/>
      <c r="T586" s="37"/>
      <c r="U586" s="37"/>
      <c r="V586" s="37"/>
      <c r="W586" s="41"/>
      <c r="X586" s="41"/>
      <c r="Y586" s="41"/>
      <c r="Z586" s="37"/>
      <c r="AA586" s="37"/>
      <c r="AB586" s="37"/>
      <c r="AC586" s="41"/>
      <c r="AD586" s="41"/>
      <c r="AE586" s="41"/>
      <c r="AF586" s="37"/>
      <c r="AG586" s="37"/>
      <c r="AH586" s="37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</row>
    <row r="587" spans="1:52" s="4" customFormat="1" x14ac:dyDescent="0.25">
      <c r="A587" s="37"/>
      <c r="B587" s="37"/>
      <c r="C587" s="38"/>
      <c r="D587" s="37"/>
      <c r="E587" s="41"/>
      <c r="F587" s="41"/>
      <c r="G587" s="41"/>
      <c r="H587" s="37"/>
      <c r="I587" s="37"/>
      <c r="J587" s="37"/>
      <c r="K587" s="41"/>
      <c r="L587" s="41"/>
      <c r="M587" s="41"/>
      <c r="N587" s="37"/>
      <c r="O587" s="37"/>
      <c r="P587" s="37"/>
      <c r="Q587" s="41"/>
      <c r="R587" s="41"/>
      <c r="S587" s="41"/>
      <c r="T587" s="37"/>
      <c r="U587" s="37"/>
      <c r="V587" s="37"/>
      <c r="W587" s="41"/>
      <c r="X587" s="41"/>
      <c r="Y587" s="41"/>
      <c r="Z587" s="37"/>
      <c r="AA587" s="37"/>
      <c r="AB587" s="37"/>
      <c r="AC587" s="41"/>
      <c r="AD587" s="41"/>
      <c r="AE587" s="41"/>
      <c r="AF587" s="37"/>
      <c r="AG587" s="37"/>
      <c r="AH587" s="37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</row>
    <row r="588" spans="1:52" s="4" customFormat="1" x14ac:dyDescent="0.25">
      <c r="A588" s="37"/>
      <c r="B588" s="37"/>
      <c r="C588" s="38"/>
      <c r="D588" s="37"/>
      <c r="E588" s="41"/>
      <c r="F588" s="41"/>
      <c r="G588" s="41"/>
      <c r="H588" s="37"/>
      <c r="I588" s="37"/>
      <c r="J588" s="37"/>
      <c r="K588" s="41"/>
      <c r="L588" s="41"/>
      <c r="M588" s="41"/>
      <c r="N588" s="37"/>
      <c r="O588" s="37"/>
      <c r="P588" s="37"/>
      <c r="Q588" s="41"/>
      <c r="R588" s="41"/>
      <c r="S588" s="41"/>
      <c r="T588" s="37"/>
      <c r="U588" s="37"/>
      <c r="V588" s="37"/>
      <c r="W588" s="41"/>
      <c r="X588" s="41"/>
      <c r="Y588" s="41"/>
      <c r="Z588" s="37"/>
      <c r="AA588" s="37"/>
      <c r="AB588" s="37"/>
      <c r="AC588" s="41"/>
      <c r="AD588" s="41"/>
      <c r="AE588" s="41"/>
      <c r="AF588" s="37"/>
      <c r="AG588" s="37"/>
      <c r="AH588" s="37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</row>
    <row r="589" spans="1:52" s="4" customFormat="1" x14ac:dyDescent="0.25">
      <c r="A589" s="37"/>
      <c r="B589" s="37"/>
      <c r="C589" s="38"/>
      <c r="D589" s="37"/>
      <c r="E589" s="41"/>
      <c r="F589" s="41"/>
      <c r="G589" s="41"/>
      <c r="H589" s="37"/>
      <c r="I589" s="37"/>
      <c r="J589" s="37"/>
      <c r="K589" s="41"/>
      <c r="L589" s="41"/>
      <c r="M589" s="41"/>
      <c r="N589" s="37"/>
      <c r="O589" s="37"/>
      <c r="P589" s="37"/>
      <c r="Q589" s="41"/>
      <c r="R589" s="41"/>
      <c r="S589" s="41"/>
      <c r="T589" s="37"/>
      <c r="U589" s="37"/>
      <c r="V589" s="37"/>
      <c r="W589" s="41"/>
      <c r="X589" s="41"/>
      <c r="Y589" s="41"/>
      <c r="Z589" s="37"/>
      <c r="AA589" s="37"/>
      <c r="AB589" s="37"/>
      <c r="AC589" s="41"/>
      <c r="AD589" s="41"/>
      <c r="AE589" s="41"/>
      <c r="AF589" s="37"/>
      <c r="AG589" s="37"/>
      <c r="AH589" s="37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</row>
    <row r="590" spans="1:52" s="4" customFormat="1" x14ac:dyDescent="0.25">
      <c r="A590" s="37"/>
      <c r="B590" s="37"/>
      <c r="C590" s="38"/>
      <c r="D590" s="37"/>
      <c r="E590" s="41"/>
      <c r="F590" s="41"/>
      <c r="G590" s="41"/>
      <c r="H590" s="37"/>
      <c r="I590" s="37"/>
      <c r="J590" s="37"/>
      <c r="K590" s="41"/>
      <c r="L590" s="41"/>
      <c r="M590" s="41"/>
      <c r="N590" s="37"/>
      <c r="O590" s="37"/>
      <c r="P590" s="37"/>
      <c r="Q590" s="41"/>
      <c r="R590" s="41"/>
      <c r="S590" s="41"/>
      <c r="T590" s="37"/>
      <c r="U590" s="37"/>
      <c r="V590" s="37"/>
      <c r="W590" s="41"/>
      <c r="X590" s="41"/>
      <c r="Y590" s="41"/>
      <c r="Z590" s="37"/>
      <c r="AA590" s="37"/>
      <c r="AB590" s="37"/>
      <c r="AC590" s="41"/>
      <c r="AD590" s="41"/>
      <c r="AE590" s="41"/>
      <c r="AF590" s="37"/>
      <c r="AG590" s="37"/>
      <c r="AH590" s="37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</row>
    <row r="591" spans="1:52" s="4" customFormat="1" x14ac:dyDescent="0.25">
      <c r="A591" s="37"/>
      <c r="B591" s="37"/>
      <c r="C591" s="38"/>
      <c r="D591" s="37"/>
      <c r="E591" s="41"/>
      <c r="F591" s="41"/>
      <c r="G591" s="41"/>
      <c r="H591" s="37"/>
      <c r="I591" s="37"/>
      <c r="J591" s="37"/>
      <c r="K591" s="41"/>
      <c r="L591" s="41"/>
      <c r="M591" s="41"/>
      <c r="N591" s="37"/>
      <c r="O591" s="37"/>
      <c r="P591" s="37"/>
      <c r="Q591" s="41"/>
      <c r="R591" s="41"/>
      <c r="S591" s="41"/>
      <c r="T591" s="37"/>
      <c r="U591" s="37"/>
      <c r="V591" s="37"/>
      <c r="W591" s="41"/>
      <c r="X591" s="41"/>
      <c r="Y591" s="41"/>
      <c r="Z591" s="37"/>
      <c r="AA591" s="37"/>
      <c r="AB591" s="37"/>
      <c r="AC591" s="41"/>
      <c r="AD591" s="41"/>
      <c r="AE591" s="41"/>
      <c r="AF591" s="37"/>
      <c r="AG591" s="37"/>
      <c r="AH591" s="37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</row>
    <row r="592" spans="1:52" s="4" customFormat="1" x14ac:dyDescent="0.25">
      <c r="A592" s="37"/>
      <c r="B592" s="37"/>
      <c r="C592" s="38"/>
      <c r="D592" s="37"/>
      <c r="E592" s="41"/>
      <c r="F592" s="41"/>
      <c r="G592" s="41"/>
      <c r="H592" s="37"/>
      <c r="I592" s="37"/>
      <c r="J592" s="37"/>
      <c r="K592" s="41"/>
      <c r="L592" s="41"/>
      <c r="M592" s="41"/>
      <c r="N592" s="37"/>
      <c r="O592" s="37"/>
      <c r="P592" s="37"/>
      <c r="Q592" s="41"/>
      <c r="R592" s="41"/>
      <c r="S592" s="41"/>
      <c r="T592" s="37"/>
      <c r="U592" s="37"/>
      <c r="V592" s="37"/>
      <c r="W592" s="41"/>
      <c r="X592" s="41"/>
      <c r="Y592" s="41"/>
      <c r="Z592" s="37"/>
      <c r="AA592" s="37"/>
      <c r="AB592" s="37"/>
      <c r="AC592" s="41"/>
      <c r="AD592" s="41"/>
      <c r="AE592" s="41"/>
      <c r="AF592" s="37"/>
      <c r="AG592" s="37"/>
      <c r="AH592" s="37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</row>
    <row r="593" spans="1:52" s="4" customFormat="1" x14ac:dyDescent="0.25">
      <c r="A593" s="37"/>
      <c r="B593" s="37"/>
      <c r="C593" s="38"/>
      <c r="D593" s="37"/>
      <c r="E593" s="41"/>
      <c r="F593" s="41"/>
      <c r="G593" s="41"/>
      <c r="H593" s="37"/>
      <c r="I593" s="37"/>
      <c r="J593" s="37"/>
      <c r="K593" s="41"/>
      <c r="L593" s="41"/>
      <c r="M593" s="41"/>
      <c r="N593" s="37"/>
      <c r="O593" s="37"/>
      <c r="P593" s="37"/>
      <c r="Q593" s="41"/>
      <c r="R593" s="41"/>
      <c r="S593" s="41"/>
      <c r="T593" s="37"/>
      <c r="U593" s="37"/>
      <c r="V593" s="37"/>
      <c r="W593" s="41"/>
      <c r="X593" s="41"/>
      <c r="Y593" s="41"/>
      <c r="Z593" s="37"/>
      <c r="AA593" s="37"/>
      <c r="AB593" s="37"/>
      <c r="AC593" s="41"/>
      <c r="AD593" s="41"/>
      <c r="AE593" s="41"/>
      <c r="AF593" s="37"/>
      <c r="AG593" s="37"/>
      <c r="AH593" s="37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</row>
    <row r="594" spans="1:52" s="4" customFormat="1" x14ac:dyDescent="0.25">
      <c r="A594" s="37"/>
      <c r="B594" s="37"/>
      <c r="C594" s="38"/>
      <c r="D594" s="37"/>
      <c r="E594" s="41"/>
      <c r="F594" s="41"/>
      <c r="G594" s="41"/>
      <c r="H594" s="37"/>
      <c r="I594" s="37"/>
      <c r="J594" s="37"/>
      <c r="K594" s="41"/>
      <c r="L594" s="41"/>
      <c r="M594" s="41"/>
      <c r="N594" s="37"/>
      <c r="O594" s="37"/>
      <c r="P594" s="37"/>
      <c r="Q594" s="41"/>
      <c r="R594" s="41"/>
      <c r="S594" s="41"/>
      <c r="T594" s="37"/>
      <c r="U594" s="37"/>
      <c r="V594" s="37"/>
      <c r="W594" s="41"/>
      <c r="X594" s="41"/>
      <c r="Y594" s="41"/>
      <c r="Z594" s="37"/>
      <c r="AA594" s="37"/>
      <c r="AB594" s="37"/>
      <c r="AC594" s="41"/>
      <c r="AD594" s="41"/>
      <c r="AE594" s="41"/>
      <c r="AF594" s="37"/>
      <c r="AG594" s="37"/>
      <c r="AH594" s="37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</row>
    <row r="595" spans="1:52" s="4" customFormat="1" x14ac:dyDescent="0.25">
      <c r="A595" s="37"/>
      <c r="B595" s="37"/>
      <c r="C595" s="38"/>
      <c r="D595" s="37"/>
      <c r="E595" s="41"/>
      <c r="F595" s="41"/>
      <c r="G595" s="41"/>
      <c r="H595" s="37"/>
      <c r="I595" s="37"/>
      <c r="J595" s="37"/>
      <c r="K595" s="41"/>
      <c r="L595" s="41"/>
      <c r="M595" s="41"/>
      <c r="N595" s="37"/>
      <c r="O595" s="37"/>
      <c r="P595" s="37"/>
      <c r="Q595" s="41"/>
      <c r="R595" s="41"/>
      <c r="S595" s="41"/>
      <c r="T595" s="37"/>
      <c r="U595" s="37"/>
      <c r="V595" s="37"/>
      <c r="W595" s="41"/>
      <c r="X595" s="41"/>
      <c r="Y595" s="41"/>
      <c r="Z595" s="37"/>
      <c r="AA595" s="37"/>
      <c r="AB595" s="37"/>
      <c r="AC595" s="41"/>
      <c r="AD595" s="41"/>
      <c r="AE595" s="41"/>
      <c r="AF595" s="37"/>
      <c r="AG595" s="37"/>
      <c r="AH595" s="37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</row>
    <row r="596" spans="1:52" s="4" customFormat="1" x14ac:dyDescent="0.25">
      <c r="A596" s="37"/>
      <c r="B596" s="37"/>
      <c r="C596" s="38"/>
      <c r="D596" s="37"/>
      <c r="E596" s="41"/>
      <c r="F596" s="41"/>
      <c r="G596" s="41"/>
      <c r="H596" s="37"/>
      <c r="I596" s="37"/>
      <c r="J596" s="37"/>
      <c r="K596" s="41"/>
      <c r="L596" s="41"/>
      <c r="M596" s="41"/>
      <c r="N596" s="37"/>
      <c r="O596" s="37"/>
      <c r="P596" s="37"/>
      <c r="Q596" s="41"/>
      <c r="R596" s="41"/>
      <c r="S596" s="41"/>
      <c r="T596" s="37"/>
      <c r="U596" s="37"/>
      <c r="V596" s="37"/>
      <c r="W596" s="41"/>
      <c r="X596" s="41"/>
      <c r="Y596" s="41"/>
      <c r="Z596" s="37"/>
      <c r="AA596" s="37"/>
      <c r="AB596" s="37"/>
      <c r="AC596" s="41"/>
      <c r="AD596" s="41"/>
      <c r="AE596" s="41"/>
      <c r="AF596" s="37"/>
      <c r="AG596" s="37"/>
      <c r="AH596" s="37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</row>
    <row r="597" spans="1:52" s="4" customFormat="1" x14ac:dyDescent="0.25">
      <c r="A597" s="37"/>
      <c r="B597" s="37"/>
      <c r="C597" s="38"/>
      <c r="D597" s="37"/>
      <c r="E597" s="41"/>
      <c r="F597" s="41"/>
      <c r="G597" s="41"/>
      <c r="H597" s="37"/>
      <c r="I597" s="37"/>
      <c r="J597" s="37"/>
      <c r="K597" s="41"/>
      <c r="L597" s="41"/>
      <c r="M597" s="41"/>
      <c r="N597" s="37"/>
      <c r="O597" s="37"/>
      <c r="P597" s="37"/>
      <c r="Q597" s="41"/>
      <c r="R597" s="41"/>
      <c r="S597" s="41"/>
      <c r="T597" s="37"/>
      <c r="U597" s="37"/>
      <c r="V597" s="37"/>
      <c r="W597" s="41"/>
      <c r="X597" s="41"/>
      <c r="Y597" s="41"/>
      <c r="Z597" s="37"/>
      <c r="AA597" s="37"/>
      <c r="AB597" s="37"/>
      <c r="AC597" s="41"/>
      <c r="AD597" s="41"/>
      <c r="AE597" s="41"/>
      <c r="AF597" s="37"/>
      <c r="AG597" s="37"/>
      <c r="AH597" s="37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</row>
    <row r="598" spans="1:52" s="4" customFormat="1" x14ac:dyDescent="0.25">
      <c r="A598" s="37"/>
      <c r="B598" s="37"/>
      <c r="C598" s="38"/>
      <c r="D598" s="37"/>
      <c r="E598" s="41"/>
      <c r="F598" s="41"/>
      <c r="G598" s="41"/>
      <c r="H598" s="37"/>
      <c r="I598" s="37"/>
      <c r="J598" s="37"/>
      <c r="K598" s="41"/>
      <c r="L598" s="41"/>
      <c r="M598" s="41"/>
      <c r="N598" s="37"/>
      <c r="O598" s="37"/>
      <c r="P598" s="37"/>
      <c r="Q598" s="41"/>
      <c r="R598" s="41"/>
      <c r="S598" s="41"/>
      <c r="T598" s="37"/>
      <c r="U598" s="37"/>
      <c r="V598" s="37"/>
      <c r="W598" s="41"/>
      <c r="X598" s="41"/>
      <c r="Y598" s="41"/>
      <c r="Z598" s="37"/>
      <c r="AA598" s="37"/>
      <c r="AB598" s="37"/>
      <c r="AC598" s="41"/>
      <c r="AD598" s="41"/>
      <c r="AE598" s="41"/>
      <c r="AF598" s="37"/>
      <c r="AG598" s="37"/>
      <c r="AH598" s="37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</row>
    <row r="599" spans="1:52" s="4" customFormat="1" x14ac:dyDescent="0.25">
      <c r="A599" s="37"/>
      <c r="B599" s="37"/>
      <c r="C599" s="38"/>
      <c r="D599" s="37"/>
      <c r="E599" s="41"/>
      <c r="F599" s="41"/>
      <c r="G599" s="41"/>
      <c r="H599" s="37"/>
      <c r="I599" s="37"/>
      <c r="J599" s="37"/>
      <c r="K599" s="41"/>
      <c r="L599" s="41"/>
      <c r="M599" s="41"/>
      <c r="N599" s="37"/>
      <c r="O599" s="37"/>
      <c r="P599" s="37"/>
      <c r="Q599" s="41"/>
      <c r="R599" s="41"/>
      <c r="S599" s="41"/>
      <c r="T599" s="37"/>
      <c r="U599" s="37"/>
      <c r="V599" s="37"/>
      <c r="W599" s="41"/>
      <c r="X599" s="41"/>
      <c r="Y599" s="41"/>
      <c r="Z599" s="37"/>
      <c r="AA599" s="37"/>
      <c r="AB599" s="37"/>
      <c r="AC599" s="41"/>
      <c r="AD599" s="41"/>
      <c r="AE599" s="41"/>
      <c r="AF599" s="37"/>
      <c r="AG599" s="37"/>
      <c r="AH599" s="37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</row>
    <row r="600" spans="1:52" s="4" customFormat="1" x14ac:dyDescent="0.25">
      <c r="A600" s="37"/>
      <c r="B600" s="37"/>
      <c r="C600" s="38"/>
      <c r="D600" s="37"/>
      <c r="E600" s="41"/>
      <c r="F600" s="41"/>
      <c r="G600" s="41"/>
      <c r="H600" s="37"/>
      <c r="I600" s="37"/>
      <c r="J600" s="37"/>
      <c r="K600" s="41"/>
      <c r="L600" s="41"/>
      <c r="M600" s="41"/>
      <c r="N600" s="37"/>
      <c r="O600" s="37"/>
      <c r="P600" s="37"/>
      <c r="Q600" s="41"/>
      <c r="R600" s="41"/>
      <c r="S600" s="41"/>
      <c r="T600" s="37"/>
      <c r="U600" s="37"/>
      <c r="V600" s="37"/>
      <c r="W600" s="41"/>
      <c r="X600" s="41"/>
      <c r="Y600" s="41"/>
      <c r="Z600" s="37"/>
      <c r="AA600" s="37"/>
      <c r="AB600" s="37"/>
      <c r="AC600" s="41"/>
      <c r="AD600" s="41"/>
      <c r="AE600" s="41"/>
      <c r="AF600" s="37"/>
      <c r="AG600" s="37"/>
      <c r="AH600" s="37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</row>
    <row r="601" spans="1:52" s="4" customFormat="1" x14ac:dyDescent="0.25">
      <c r="A601" s="37"/>
      <c r="B601" s="37"/>
      <c r="C601" s="38"/>
      <c r="D601" s="37"/>
      <c r="E601" s="41"/>
      <c r="F601" s="41"/>
      <c r="G601" s="41"/>
      <c r="H601" s="37"/>
      <c r="I601" s="37"/>
      <c r="J601" s="37"/>
      <c r="K601" s="41"/>
      <c r="L601" s="41"/>
      <c r="M601" s="41"/>
      <c r="N601" s="37"/>
      <c r="O601" s="37"/>
      <c r="P601" s="37"/>
      <c r="Q601" s="41"/>
      <c r="R601" s="41"/>
      <c r="S601" s="41"/>
      <c r="T601" s="37"/>
      <c r="U601" s="37"/>
      <c r="V601" s="37"/>
      <c r="W601" s="41"/>
      <c r="X601" s="41"/>
      <c r="Y601" s="41"/>
      <c r="Z601" s="37"/>
      <c r="AA601" s="37"/>
      <c r="AB601" s="37"/>
      <c r="AC601" s="41"/>
      <c r="AD601" s="41"/>
      <c r="AE601" s="41"/>
      <c r="AF601" s="37"/>
      <c r="AG601" s="37"/>
      <c r="AH601" s="37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</row>
    <row r="602" spans="1:52" s="4" customFormat="1" x14ac:dyDescent="0.25">
      <c r="A602" s="37"/>
      <c r="B602" s="37"/>
      <c r="C602" s="38"/>
      <c r="D602" s="37"/>
      <c r="E602" s="41"/>
      <c r="F602" s="41"/>
      <c r="G602" s="41"/>
      <c r="H602" s="37"/>
      <c r="I602" s="37"/>
      <c r="J602" s="37"/>
      <c r="K602" s="41"/>
      <c r="L602" s="41"/>
      <c r="M602" s="41"/>
      <c r="N602" s="37"/>
      <c r="O602" s="37"/>
      <c r="P602" s="37"/>
      <c r="Q602" s="41"/>
      <c r="R602" s="41"/>
      <c r="S602" s="41"/>
      <c r="T602" s="37"/>
      <c r="U602" s="37"/>
      <c r="V602" s="37"/>
      <c r="W602" s="41"/>
      <c r="X602" s="41"/>
      <c r="Y602" s="41"/>
      <c r="Z602" s="37"/>
      <c r="AA602" s="37"/>
      <c r="AB602" s="37"/>
      <c r="AC602" s="41"/>
      <c r="AD602" s="41"/>
      <c r="AE602" s="41"/>
      <c r="AF602" s="37"/>
      <c r="AG602" s="37"/>
      <c r="AH602" s="37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</row>
    <row r="603" spans="1:52" s="4" customFormat="1" x14ac:dyDescent="0.25">
      <c r="A603" s="37"/>
      <c r="B603" s="37"/>
      <c r="C603" s="38"/>
      <c r="D603" s="37"/>
      <c r="E603" s="41"/>
      <c r="F603" s="41"/>
      <c r="G603" s="41"/>
      <c r="H603" s="37"/>
      <c r="I603" s="37"/>
      <c r="J603" s="37"/>
      <c r="K603" s="41"/>
      <c r="L603" s="41"/>
      <c r="M603" s="41"/>
      <c r="N603" s="37"/>
      <c r="O603" s="37"/>
      <c r="P603" s="37"/>
      <c r="Q603" s="41"/>
      <c r="R603" s="41"/>
      <c r="S603" s="41"/>
      <c r="T603" s="37"/>
      <c r="U603" s="37"/>
      <c r="V603" s="37"/>
      <c r="W603" s="41"/>
      <c r="X603" s="41"/>
      <c r="Y603" s="41"/>
      <c r="Z603" s="37"/>
      <c r="AA603" s="37"/>
      <c r="AB603" s="37"/>
      <c r="AC603" s="41"/>
      <c r="AD603" s="41"/>
      <c r="AE603" s="41"/>
      <c r="AF603" s="37"/>
      <c r="AG603" s="37"/>
      <c r="AH603" s="37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</row>
    <row r="604" spans="1:52" s="4" customFormat="1" x14ac:dyDescent="0.25">
      <c r="A604" s="37"/>
      <c r="B604" s="37"/>
      <c r="C604" s="38"/>
      <c r="D604" s="37"/>
      <c r="E604" s="41"/>
      <c r="F604" s="41"/>
      <c r="G604" s="41"/>
      <c r="H604" s="37"/>
      <c r="I604" s="37"/>
      <c r="J604" s="37"/>
      <c r="K604" s="41"/>
      <c r="L604" s="41"/>
      <c r="M604" s="41"/>
      <c r="N604" s="37"/>
      <c r="O604" s="37"/>
      <c r="P604" s="37"/>
      <c r="Q604" s="41"/>
      <c r="R604" s="41"/>
      <c r="S604" s="41"/>
      <c r="T604" s="37"/>
      <c r="U604" s="37"/>
      <c r="V604" s="37"/>
      <c r="W604" s="41"/>
      <c r="X604" s="41"/>
      <c r="Y604" s="41"/>
      <c r="Z604" s="37"/>
      <c r="AA604" s="37"/>
      <c r="AB604" s="37"/>
      <c r="AC604" s="41"/>
      <c r="AD604" s="41"/>
      <c r="AE604" s="41"/>
      <c r="AF604" s="37"/>
      <c r="AG604" s="37"/>
      <c r="AH604" s="37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</row>
    <row r="605" spans="1:52" s="4" customFormat="1" x14ac:dyDescent="0.25">
      <c r="A605" s="37"/>
      <c r="B605" s="37"/>
      <c r="C605" s="38"/>
      <c r="D605" s="37"/>
      <c r="E605" s="41"/>
      <c r="F605" s="41"/>
      <c r="G605" s="41"/>
      <c r="H605" s="37"/>
      <c r="I605" s="37"/>
      <c r="J605" s="37"/>
      <c r="K605" s="41"/>
      <c r="L605" s="41"/>
      <c r="M605" s="41"/>
      <c r="N605" s="37"/>
      <c r="O605" s="37"/>
      <c r="P605" s="37"/>
      <c r="Q605" s="41"/>
      <c r="R605" s="41"/>
      <c r="S605" s="41"/>
      <c r="T605" s="37"/>
      <c r="U605" s="37"/>
      <c r="V605" s="37"/>
      <c r="W605" s="41"/>
      <c r="X605" s="41"/>
      <c r="Y605" s="41"/>
      <c r="Z605" s="37"/>
      <c r="AA605" s="37"/>
      <c r="AB605" s="37"/>
      <c r="AC605" s="41"/>
      <c r="AD605" s="41"/>
      <c r="AE605" s="41"/>
      <c r="AF605" s="37"/>
      <c r="AG605" s="37"/>
      <c r="AH605" s="37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</row>
    <row r="606" spans="1:52" s="4" customFormat="1" x14ac:dyDescent="0.25">
      <c r="A606" s="37"/>
      <c r="B606" s="37"/>
      <c r="C606" s="38"/>
      <c r="D606" s="37"/>
      <c r="E606" s="41"/>
      <c r="F606" s="41"/>
      <c r="G606" s="41"/>
      <c r="H606" s="37"/>
      <c r="I606" s="37"/>
      <c r="J606" s="37"/>
      <c r="K606" s="41"/>
      <c r="L606" s="41"/>
      <c r="M606" s="41"/>
      <c r="N606" s="37"/>
      <c r="O606" s="37"/>
      <c r="P606" s="37"/>
      <c r="Q606" s="41"/>
      <c r="R606" s="41"/>
      <c r="S606" s="41"/>
      <c r="T606" s="37"/>
      <c r="U606" s="37"/>
      <c r="V606" s="37"/>
      <c r="W606" s="41"/>
      <c r="X606" s="41"/>
      <c r="Y606" s="41"/>
      <c r="Z606" s="37"/>
      <c r="AA606" s="37"/>
      <c r="AB606" s="37"/>
      <c r="AC606" s="41"/>
      <c r="AD606" s="41"/>
      <c r="AE606" s="41"/>
      <c r="AF606" s="37"/>
      <c r="AG606" s="37"/>
      <c r="AH606" s="37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</row>
    <row r="607" spans="1:52" s="4" customFormat="1" x14ac:dyDescent="0.25">
      <c r="A607" s="37"/>
      <c r="B607" s="37"/>
      <c r="C607" s="38"/>
      <c r="D607" s="37"/>
      <c r="E607" s="41"/>
      <c r="F607" s="41"/>
      <c r="G607" s="41"/>
      <c r="H607" s="37"/>
      <c r="I607" s="37"/>
      <c r="J607" s="37"/>
      <c r="K607" s="41"/>
      <c r="L607" s="41"/>
      <c r="M607" s="41"/>
      <c r="N607" s="37"/>
      <c r="O607" s="37"/>
      <c r="P607" s="37"/>
      <c r="Q607" s="41"/>
      <c r="R607" s="41"/>
      <c r="S607" s="41"/>
      <c r="T607" s="37"/>
      <c r="U607" s="37"/>
      <c r="V607" s="37"/>
      <c r="W607" s="41"/>
      <c r="X607" s="41"/>
      <c r="Y607" s="41"/>
      <c r="Z607" s="37"/>
      <c r="AA607" s="37"/>
      <c r="AB607" s="37"/>
      <c r="AC607" s="41"/>
      <c r="AD607" s="41"/>
      <c r="AE607" s="41"/>
      <c r="AF607" s="37"/>
      <c r="AG607" s="37"/>
      <c r="AH607" s="37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</row>
    <row r="608" spans="1:52" s="4" customFormat="1" x14ac:dyDescent="0.25">
      <c r="A608" s="37"/>
      <c r="B608" s="37"/>
      <c r="C608" s="38"/>
      <c r="D608" s="37"/>
      <c r="E608" s="41"/>
      <c r="F608" s="41"/>
      <c r="G608" s="41"/>
      <c r="H608" s="37"/>
      <c r="I608" s="37"/>
      <c r="J608" s="37"/>
      <c r="K608" s="41"/>
      <c r="L608" s="41"/>
      <c r="M608" s="41"/>
      <c r="N608" s="37"/>
      <c r="O608" s="37"/>
      <c r="P608" s="37"/>
      <c r="Q608" s="41"/>
      <c r="R608" s="41"/>
      <c r="S608" s="41"/>
      <c r="T608" s="37"/>
      <c r="U608" s="37"/>
      <c r="V608" s="37"/>
      <c r="W608" s="41"/>
      <c r="X608" s="41"/>
      <c r="Y608" s="41"/>
      <c r="Z608" s="37"/>
      <c r="AA608" s="37"/>
      <c r="AB608" s="37"/>
      <c r="AC608" s="41"/>
      <c r="AD608" s="41"/>
      <c r="AE608" s="41"/>
      <c r="AF608" s="37"/>
      <c r="AG608" s="37"/>
      <c r="AH608" s="37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</row>
    <row r="609" spans="1:52" s="4" customFormat="1" x14ac:dyDescent="0.25">
      <c r="A609" s="37"/>
      <c r="B609" s="37"/>
      <c r="C609" s="38"/>
      <c r="D609" s="37"/>
      <c r="E609" s="41"/>
      <c r="F609" s="41"/>
      <c r="G609" s="41"/>
      <c r="H609" s="37"/>
      <c r="I609" s="37"/>
      <c r="J609" s="37"/>
      <c r="K609" s="41"/>
      <c r="L609" s="41"/>
      <c r="M609" s="41"/>
      <c r="N609" s="37"/>
      <c r="O609" s="37"/>
      <c r="P609" s="37"/>
      <c r="Q609" s="41"/>
      <c r="R609" s="41"/>
      <c r="S609" s="41"/>
      <c r="T609" s="37"/>
      <c r="U609" s="37"/>
      <c r="V609" s="37"/>
      <c r="W609" s="41"/>
      <c r="X609" s="41"/>
      <c r="Y609" s="41"/>
      <c r="Z609" s="37"/>
      <c r="AA609" s="37"/>
      <c r="AB609" s="37"/>
      <c r="AC609" s="41"/>
      <c r="AD609" s="41"/>
      <c r="AE609" s="41"/>
      <c r="AF609" s="37"/>
      <c r="AG609" s="37"/>
      <c r="AH609" s="37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</row>
    <row r="610" spans="1:52" s="4" customFormat="1" x14ac:dyDescent="0.25">
      <c r="A610" s="37"/>
      <c r="B610" s="37"/>
      <c r="C610" s="38"/>
      <c r="D610" s="37"/>
      <c r="E610" s="41"/>
      <c r="F610" s="41"/>
      <c r="G610" s="41"/>
      <c r="H610" s="37"/>
      <c r="I610" s="37"/>
      <c r="J610" s="37"/>
      <c r="K610" s="41"/>
      <c r="L610" s="41"/>
      <c r="M610" s="41"/>
      <c r="N610" s="37"/>
      <c r="O610" s="37"/>
      <c r="P610" s="37"/>
      <c r="Q610" s="41"/>
      <c r="R610" s="41"/>
      <c r="S610" s="41"/>
      <c r="T610" s="37"/>
      <c r="U610" s="37"/>
      <c r="V610" s="37"/>
      <c r="W610" s="41"/>
      <c r="X610" s="41"/>
      <c r="Y610" s="41"/>
      <c r="Z610" s="37"/>
      <c r="AA610" s="37"/>
      <c r="AB610" s="37"/>
      <c r="AC610" s="41"/>
      <c r="AD610" s="41"/>
      <c r="AE610" s="41"/>
      <c r="AF610" s="37"/>
      <c r="AG610" s="37"/>
      <c r="AH610" s="37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</row>
    <row r="611" spans="1:52" s="4" customFormat="1" x14ac:dyDescent="0.25">
      <c r="A611" s="37"/>
      <c r="B611" s="37"/>
      <c r="C611" s="38"/>
      <c r="D611" s="37"/>
      <c r="E611" s="41"/>
      <c r="F611" s="41"/>
      <c r="G611" s="41"/>
      <c r="H611" s="37"/>
      <c r="I611" s="37"/>
      <c r="J611" s="37"/>
      <c r="K611" s="41"/>
      <c r="L611" s="41"/>
      <c r="M611" s="41"/>
      <c r="N611" s="37"/>
      <c r="O611" s="37"/>
      <c r="P611" s="37"/>
      <c r="Q611" s="41"/>
      <c r="R611" s="41"/>
      <c r="S611" s="41"/>
      <c r="T611" s="37"/>
      <c r="U611" s="37"/>
      <c r="V611" s="37"/>
      <c r="W611" s="41"/>
      <c r="X611" s="41"/>
      <c r="Y611" s="41"/>
      <c r="Z611" s="37"/>
      <c r="AA611" s="37"/>
      <c r="AB611" s="37"/>
      <c r="AC611" s="41"/>
      <c r="AD611" s="41"/>
      <c r="AE611" s="41"/>
      <c r="AF611" s="37"/>
      <c r="AG611" s="37"/>
      <c r="AH611" s="37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</row>
    <row r="612" spans="1:52" s="4" customFormat="1" x14ac:dyDescent="0.25">
      <c r="A612" s="37"/>
      <c r="B612" s="37"/>
      <c r="C612" s="38"/>
      <c r="D612" s="37"/>
      <c r="E612" s="41"/>
      <c r="F612" s="41"/>
      <c r="G612" s="41"/>
      <c r="H612" s="37"/>
      <c r="I612" s="37"/>
      <c r="J612" s="37"/>
      <c r="K612" s="41"/>
      <c r="L612" s="41"/>
      <c r="M612" s="41"/>
      <c r="N612" s="37"/>
      <c r="O612" s="37"/>
      <c r="P612" s="37"/>
      <c r="Q612" s="41"/>
      <c r="R612" s="41"/>
      <c r="S612" s="41"/>
      <c r="T612" s="37"/>
      <c r="U612" s="37"/>
      <c r="V612" s="37"/>
      <c r="W612" s="41"/>
      <c r="X612" s="41"/>
      <c r="Y612" s="41"/>
      <c r="Z612" s="37"/>
      <c r="AA612" s="37"/>
      <c r="AB612" s="37"/>
      <c r="AC612" s="41"/>
      <c r="AD612" s="41"/>
      <c r="AE612" s="41"/>
      <c r="AF612" s="37"/>
      <c r="AG612" s="37"/>
      <c r="AH612" s="37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</row>
    <row r="613" spans="1:52" s="4" customFormat="1" x14ac:dyDescent="0.25">
      <c r="A613" s="37"/>
      <c r="B613" s="37"/>
      <c r="C613" s="38"/>
      <c r="D613" s="37"/>
      <c r="E613" s="41"/>
      <c r="F613" s="41"/>
      <c r="G613" s="41"/>
      <c r="H613" s="37"/>
      <c r="I613" s="37"/>
      <c r="J613" s="37"/>
      <c r="K613" s="41"/>
      <c r="L613" s="41"/>
      <c r="M613" s="41"/>
      <c r="N613" s="37"/>
      <c r="O613" s="37"/>
      <c r="P613" s="37"/>
      <c r="Q613" s="41"/>
      <c r="R613" s="41"/>
      <c r="S613" s="41"/>
      <c r="T613" s="37"/>
      <c r="U613" s="37"/>
      <c r="V613" s="37"/>
      <c r="W613" s="41"/>
      <c r="X613" s="41"/>
      <c r="Y613" s="41"/>
      <c r="Z613" s="37"/>
      <c r="AA613" s="37"/>
      <c r="AB613" s="37"/>
      <c r="AC613" s="41"/>
      <c r="AD613" s="41"/>
      <c r="AE613" s="41"/>
      <c r="AF613" s="37"/>
      <c r="AG613" s="37"/>
      <c r="AH613" s="37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</row>
    <row r="614" spans="1:52" s="4" customFormat="1" x14ac:dyDescent="0.25">
      <c r="A614" s="37"/>
      <c r="B614" s="37"/>
      <c r="C614" s="38"/>
      <c r="D614" s="37"/>
      <c r="E614" s="41"/>
      <c r="F614" s="41"/>
      <c r="G614" s="41"/>
      <c r="H614" s="37"/>
      <c r="I614" s="37"/>
      <c r="J614" s="37"/>
      <c r="K614" s="41"/>
      <c r="L614" s="41"/>
      <c r="M614" s="41"/>
      <c r="N614" s="37"/>
      <c r="O614" s="37"/>
      <c r="P614" s="37"/>
      <c r="Q614" s="41"/>
      <c r="R614" s="41"/>
      <c r="S614" s="41"/>
      <c r="T614" s="37"/>
      <c r="U614" s="37"/>
      <c r="V614" s="37"/>
      <c r="W614" s="41"/>
      <c r="X614" s="41"/>
      <c r="Y614" s="41"/>
      <c r="Z614" s="37"/>
      <c r="AA614" s="37"/>
      <c r="AB614" s="37"/>
      <c r="AC614" s="41"/>
      <c r="AD614" s="41"/>
      <c r="AE614" s="41"/>
      <c r="AF614" s="37"/>
      <c r="AG614" s="37"/>
      <c r="AH614" s="37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</row>
    <row r="615" spans="1:52" s="4" customFormat="1" x14ac:dyDescent="0.25">
      <c r="A615" s="37"/>
      <c r="B615" s="37"/>
      <c r="C615" s="38"/>
      <c r="D615" s="37"/>
      <c r="E615" s="41"/>
      <c r="F615" s="41"/>
      <c r="G615" s="41"/>
      <c r="H615" s="37"/>
      <c r="I615" s="37"/>
      <c r="J615" s="37"/>
      <c r="K615" s="41"/>
      <c r="L615" s="41"/>
      <c r="M615" s="41"/>
      <c r="N615" s="37"/>
      <c r="O615" s="37"/>
      <c r="P615" s="37"/>
      <c r="Q615" s="41"/>
      <c r="R615" s="41"/>
      <c r="S615" s="41"/>
      <c r="T615" s="37"/>
      <c r="U615" s="37"/>
      <c r="V615" s="37"/>
      <c r="W615" s="41"/>
      <c r="X615" s="41"/>
      <c r="Y615" s="41"/>
      <c r="Z615" s="37"/>
      <c r="AA615" s="37"/>
      <c r="AB615" s="37"/>
      <c r="AC615" s="41"/>
      <c r="AD615" s="41"/>
      <c r="AE615" s="41"/>
      <c r="AF615" s="37"/>
      <c r="AG615" s="37"/>
      <c r="AH615" s="37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</row>
    <row r="616" spans="1:52" s="4" customFormat="1" x14ac:dyDescent="0.25">
      <c r="A616" s="37"/>
      <c r="B616" s="37"/>
      <c r="C616" s="38"/>
      <c r="D616" s="37"/>
      <c r="E616" s="41"/>
      <c r="F616" s="41"/>
      <c r="G616" s="41"/>
      <c r="H616" s="37"/>
      <c r="I616" s="37"/>
      <c r="J616" s="37"/>
      <c r="K616" s="41"/>
      <c r="L616" s="41"/>
      <c r="M616" s="41"/>
      <c r="N616" s="37"/>
      <c r="O616" s="37"/>
      <c r="P616" s="37"/>
      <c r="Q616" s="41"/>
      <c r="R616" s="41"/>
      <c r="S616" s="41"/>
      <c r="T616" s="37"/>
      <c r="U616" s="37"/>
      <c r="V616" s="37"/>
      <c r="W616" s="41"/>
      <c r="X616" s="41"/>
      <c r="Y616" s="41"/>
      <c r="Z616" s="37"/>
      <c r="AA616" s="37"/>
      <c r="AB616" s="37"/>
      <c r="AC616" s="41"/>
      <c r="AD616" s="41"/>
      <c r="AE616" s="41"/>
      <c r="AF616" s="37"/>
      <c r="AG616" s="37"/>
      <c r="AH616" s="37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</row>
    <row r="617" spans="1:52" s="4" customFormat="1" x14ac:dyDescent="0.25">
      <c r="A617" s="37"/>
      <c r="B617" s="37"/>
      <c r="C617" s="38"/>
      <c r="D617" s="37"/>
      <c r="E617" s="41"/>
      <c r="F617" s="41"/>
      <c r="G617" s="41"/>
      <c r="H617" s="37"/>
      <c r="I617" s="37"/>
      <c r="J617" s="37"/>
      <c r="K617" s="41"/>
      <c r="L617" s="41"/>
      <c r="M617" s="41"/>
      <c r="N617" s="37"/>
      <c r="O617" s="37"/>
      <c r="P617" s="37"/>
      <c r="Q617" s="41"/>
      <c r="R617" s="41"/>
      <c r="S617" s="41"/>
      <c r="T617" s="37"/>
      <c r="U617" s="37"/>
      <c r="V617" s="37"/>
      <c r="W617" s="41"/>
      <c r="X617" s="41"/>
      <c r="Y617" s="41"/>
      <c r="Z617" s="37"/>
      <c r="AA617" s="37"/>
      <c r="AB617" s="37"/>
      <c r="AC617" s="41"/>
      <c r="AD617" s="41"/>
      <c r="AE617" s="41"/>
      <c r="AF617" s="37"/>
      <c r="AG617" s="37"/>
      <c r="AH617" s="37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</row>
    <row r="618" spans="1:52" s="4" customFormat="1" x14ac:dyDescent="0.25">
      <c r="A618" s="37"/>
      <c r="B618" s="37"/>
      <c r="C618" s="38"/>
      <c r="D618" s="37"/>
      <c r="E618" s="41"/>
      <c r="F618" s="41"/>
      <c r="G618" s="41"/>
      <c r="H618" s="37"/>
      <c r="I618" s="37"/>
      <c r="J618" s="37"/>
      <c r="K618" s="41"/>
      <c r="L618" s="41"/>
      <c r="M618" s="41"/>
      <c r="N618" s="37"/>
      <c r="O618" s="37"/>
      <c r="P618" s="37"/>
      <c r="Q618" s="41"/>
      <c r="R618" s="41"/>
      <c r="S618" s="41"/>
      <c r="T618" s="37"/>
      <c r="U618" s="37"/>
      <c r="V618" s="37"/>
      <c r="W618" s="41"/>
      <c r="X618" s="41"/>
      <c r="Y618" s="41"/>
      <c r="Z618" s="37"/>
      <c r="AA618" s="37"/>
      <c r="AB618" s="37"/>
      <c r="AC618" s="41"/>
      <c r="AD618" s="41"/>
      <c r="AE618" s="41"/>
      <c r="AF618" s="37"/>
      <c r="AG618" s="37"/>
      <c r="AH618" s="37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</row>
    <row r="619" spans="1:52" s="4" customFormat="1" x14ac:dyDescent="0.25">
      <c r="A619" s="37"/>
      <c r="B619" s="37"/>
      <c r="C619" s="38"/>
      <c r="D619" s="37"/>
      <c r="E619" s="41"/>
      <c r="F619" s="41"/>
      <c r="G619" s="41"/>
      <c r="H619" s="37"/>
      <c r="I619" s="37"/>
      <c r="J619" s="37"/>
      <c r="K619" s="41"/>
      <c r="L619" s="41"/>
      <c r="M619" s="41"/>
      <c r="N619" s="37"/>
      <c r="O619" s="37"/>
      <c r="P619" s="37"/>
      <c r="Q619" s="41"/>
      <c r="R619" s="41"/>
      <c r="S619" s="41"/>
      <c r="T619" s="37"/>
      <c r="U619" s="37"/>
      <c r="V619" s="37"/>
      <c r="W619" s="41"/>
      <c r="X619" s="41"/>
      <c r="Y619" s="41"/>
      <c r="Z619" s="37"/>
      <c r="AA619" s="37"/>
      <c r="AB619" s="37"/>
      <c r="AC619" s="41"/>
      <c r="AD619" s="41"/>
      <c r="AE619" s="41"/>
      <c r="AF619" s="37"/>
      <c r="AG619" s="37"/>
      <c r="AH619" s="37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</row>
    <row r="620" spans="1:52" s="4" customFormat="1" x14ac:dyDescent="0.25">
      <c r="A620" s="37"/>
      <c r="B620" s="37"/>
      <c r="C620" s="38"/>
      <c r="D620" s="37"/>
      <c r="E620" s="41"/>
      <c r="F620" s="41"/>
      <c r="G620" s="41"/>
      <c r="H620" s="37"/>
      <c r="I620" s="37"/>
      <c r="J620" s="37"/>
      <c r="K620" s="41"/>
      <c r="L620" s="41"/>
      <c r="M620" s="41"/>
      <c r="N620" s="37"/>
      <c r="O620" s="37"/>
      <c r="P620" s="37"/>
      <c r="Q620" s="41"/>
      <c r="R620" s="41"/>
      <c r="S620" s="41"/>
      <c r="T620" s="37"/>
      <c r="U620" s="37"/>
      <c r="V620" s="37"/>
      <c r="W620" s="41"/>
      <c r="X620" s="41"/>
      <c r="Y620" s="41"/>
      <c r="Z620" s="37"/>
      <c r="AA620" s="37"/>
      <c r="AB620" s="37"/>
      <c r="AC620" s="41"/>
      <c r="AD620" s="41"/>
      <c r="AE620" s="41"/>
      <c r="AF620" s="37"/>
      <c r="AG620" s="37"/>
      <c r="AH620" s="37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</row>
    <row r="621" spans="1:52" s="4" customFormat="1" x14ac:dyDescent="0.25">
      <c r="A621" s="37"/>
      <c r="B621" s="37"/>
      <c r="C621" s="38"/>
      <c r="D621" s="37"/>
      <c r="E621" s="41"/>
      <c r="F621" s="41"/>
      <c r="G621" s="41"/>
      <c r="H621" s="37"/>
      <c r="I621" s="37"/>
      <c r="J621" s="37"/>
      <c r="K621" s="41"/>
      <c r="L621" s="41"/>
      <c r="M621" s="41"/>
      <c r="N621" s="37"/>
      <c r="O621" s="37"/>
      <c r="P621" s="37"/>
      <c r="Q621" s="41"/>
      <c r="R621" s="41"/>
      <c r="S621" s="41"/>
      <c r="T621" s="37"/>
      <c r="U621" s="37"/>
      <c r="V621" s="37"/>
      <c r="W621" s="41"/>
      <c r="X621" s="41"/>
      <c r="Y621" s="41"/>
      <c r="Z621" s="37"/>
      <c r="AA621" s="37"/>
      <c r="AB621" s="37"/>
      <c r="AC621" s="41"/>
      <c r="AD621" s="41"/>
      <c r="AE621" s="41"/>
      <c r="AF621" s="37"/>
      <c r="AG621" s="37"/>
      <c r="AH621" s="37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</row>
    <row r="622" spans="1:52" s="4" customFormat="1" x14ac:dyDescent="0.25">
      <c r="A622" s="37"/>
      <c r="B622" s="37"/>
      <c r="C622" s="38"/>
      <c r="D622" s="37"/>
      <c r="E622" s="41"/>
      <c r="F622" s="41"/>
      <c r="G622" s="41"/>
      <c r="H622" s="37"/>
      <c r="I622" s="37"/>
      <c r="J622" s="37"/>
      <c r="K622" s="41"/>
      <c r="L622" s="41"/>
      <c r="M622" s="41"/>
      <c r="N622" s="37"/>
      <c r="O622" s="37"/>
      <c r="P622" s="37"/>
      <c r="Q622" s="41"/>
      <c r="R622" s="41"/>
      <c r="S622" s="41"/>
      <c r="T622" s="37"/>
      <c r="U622" s="37"/>
      <c r="V622" s="37"/>
      <c r="W622" s="41"/>
      <c r="X622" s="41"/>
      <c r="Y622" s="41"/>
      <c r="Z622" s="37"/>
      <c r="AA622" s="37"/>
      <c r="AB622" s="37"/>
      <c r="AC622" s="41"/>
      <c r="AD622" s="41"/>
      <c r="AE622" s="41"/>
      <c r="AF622" s="37"/>
      <c r="AG622" s="37"/>
      <c r="AH622" s="37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</row>
    <row r="623" spans="1:52" s="4" customFormat="1" x14ac:dyDescent="0.25">
      <c r="A623" s="37"/>
      <c r="B623" s="37"/>
      <c r="C623" s="38"/>
      <c r="D623" s="37"/>
      <c r="E623" s="41"/>
      <c r="F623" s="41"/>
      <c r="G623" s="41"/>
      <c r="H623" s="37"/>
      <c r="I623" s="37"/>
      <c r="J623" s="37"/>
      <c r="K623" s="41"/>
      <c r="L623" s="41"/>
      <c r="M623" s="41"/>
      <c r="N623" s="37"/>
      <c r="O623" s="37"/>
      <c r="P623" s="37"/>
      <c r="Q623" s="41"/>
      <c r="R623" s="41"/>
      <c r="S623" s="41"/>
      <c r="T623" s="37"/>
      <c r="U623" s="37"/>
      <c r="V623" s="37"/>
      <c r="W623" s="41"/>
      <c r="X623" s="41"/>
      <c r="Y623" s="41"/>
      <c r="Z623" s="37"/>
      <c r="AA623" s="37"/>
      <c r="AB623" s="37"/>
      <c r="AC623" s="41"/>
      <c r="AD623" s="41"/>
      <c r="AE623" s="41"/>
      <c r="AF623" s="37"/>
      <c r="AG623" s="37"/>
      <c r="AH623" s="37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</row>
    <row r="624" spans="1:52" s="4" customFormat="1" x14ac:dyDescent="0.25">
      <c r="A624" s="37"/>
      <c r="B624" s="37"/>
      <c r="C624" s="38"/>
      <c r="D624" s="37"/>
      <c r="E624" s="41"/>
      <c r="F624" s="41"/>
      <c r="G624" s="41"/>
      <c r="H624" s="37"/>
      <c r="I624" s="37"/>
      <c r="J624" s="37"/>
      <c r="K624" s="41"/>
      <c r="L624" s="41"/>
      <c r="M624" s="41"/>
      <c r="N624" s="37"/>
      <c r="O624" s="37"/>
      <c r="P624" s="37"/>
      <c r="Q624" s="41"/>
      <c r="R624" s="41"/>
      <c r="S624" s="41"/>
      <c r="T624" s="37"/>
      <c r="U624" s="37"/>
      <c r="V624" s="37"/>
      <c r="W624" s="41"/>
      <c r="X624" s="41"/>
      <c r="Y624" s="41"/>
      <c r="Z624" s="37"/>
      <c r="AA624" s="37"/>
      <c r="AB624" s="37"/>
      <c r="AC624" s="41"/>
      <c r="AD624" s="41"/>
      <c r="AE624" s="41"/>
      <c r="AF624" s="37"/>
      <c r="AG624" s="37"/>
      <c r="AH624" s="37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</row>
    <row r="625" spans="1:52" s="4" customFormat="1" x14ac:dyDescent="0.25">
      <c r="A625" s="37"/>
      <c r="B625" s="37"/>
      <c r="C625" s="38"/>
      <c r="D625" s="37"/>
      <c r="E625" s="41"/>
      <c r="F625" s="41"/>
      <c r="G625" s="41"/>
      <c r="H625" s="37"/>
      <c r="I625" s="37"/>
      <c r="J625" s="37"/>
      <c r="K625" s="41"/>
      <c r="L625" s="41"/>
      <c r="M625" s="41"/>
      <c r="N625" s="37"/>
      <c r="O625" s="37"/>
      <c r="P625" s="37"/>
      <c r="Q625" s="41"/>
      <c r="R625" s="41"/>
      <c r="S625" s="41"/>
      <c r="T625" s="37"/>
      <c r="U625" s="37"/>
      <c r="V625" s="37"/>
      <c r="W625" s="41"/>
      <c r="X625" s="41"/>
      <c r="Y625" s="41"/>
      <c r="Z625" s="37"/>
      <c r="AA625" s="37"/>
      <c r="AB625" s="37"/>
      <c r="AC625" s="41"/>
      <c r="AD625" s="41"/>
      <c r="AE625" s="41"/>
      <c r="AF625" s="37"/>
      <c r="AG625" s="37"/>
      <c r="AH625" s="37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</row>
    <row r="626" spans="1:52" s="4" customFormat="1" x14ac:dyDescent="0.25">
      <c r="A626" s="37"/>
      <c r="B626" s="37"/>
      <c r="C626" s="38"/>
      <c r="D626" s="37"/>
      <c r="E626" s="41"/>
      <c r="F626" s="41"/>
      <c r="G626" s="41"/>
      <c r="H626" s="37"/>
      <c r="I626" s="37"/>
      <c r="J626" s="37"/>
      <c r="K626" s="41"/>
      <c r="L626" s="41"/>
      <c r="M626" s="41"/>
      <c r="N626" s="37"/>
      <c r="O626" s="37"/>
      <c r="P626" s="37"/>
      <c r="Q626" s="41"/>
      <c r="R626" s="41"/>
      <c r="S626" s="41"/>
      <c r="T626" s="37"/>
      <c r="U626" s="37"/>
      <c r="V626" s="37"/>
      <c r="W626" s="41"/>
      <c r="X626" s="41"/>
      <c r="Y626" s="41"/>
      <c r="Z626" s="37"/>
      <c r="AA626" s="37"/>
      <c r="AB626" s="37"/>
      <c r="AC626" s="41"/>
      <c r="AD626" s="41"/>
      <c r="AE626" s="41"/>
      <c r="AF626" s="37"/>
      <c r="AG626" s="37"/>
      <c r="AH626" s="37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</row>
    <row r="627" spans="1:52" s="4" customFormat="1" x14ac:dyDescent="0.25">
      <c r="A627" s="37"/>
      <c r="B627" s="37"/>
      <c r="C627" s="38"/>
      <c r="D627" s="37"/>
      <c r="E627" s="41"/>
      <c r="F627" s="41"/>
      <c r="G627" s="41"/>
      <c r="H627" s="37"/>
      <c r="I627" s="37"/>
      <c r="J627" s="37"/>
      <c r="K627" s="41"/>
      <c r="L627" s="41"/>
      <c r="M627" s="41"/>
      <c r="N627" s="37"/>
      <c r="O627" s="37"/>
      <c r="P627" s="37"/>
      <c r="Q627" s="41"/>
      <c r="R627" s="41"/>
      <c r="S627" s="41"/>
      <c r="T627" s="37"/>
      <c r="U627" s="37"/>
      <c r="V627" s="37"/>
      <c r="W627" s="41"/>
      <c r="X627" s="41"/>
      <c r="Y627" s="41"/>
      <c r="Z627" s="37"/>
      <c r="AA627" s="37"/>
      <c r="AB627" s="37"/>
      <c r="AC627" s="41"/>
      <c r="AD627" s="41"/>
      <c r="AE627" s="41"/>
      <c r="AF627" s="37"/>
      <c r="AG627" s="37"/>
      <c r="AH627" s="37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</row>
    <row r="628" spans="1:52" s="4" customFormat="1" x14ac:dyDescent="0.25">
      <c r="A628" s="37"/>
      <c r="B628" s="37"/>
      <c r="C628" s="38"/>
      <c r="D628" s="37"/>
      <c r="E628" s="41"/>
      <c r="F628" s="41"/>
      <c r="G628" s="41"/>
      <c r="H628" s="37"/>
      <c r="I628" s="37"/>
      <c r="J628" s="37"/>
      <c r="K628" s="41"/>
      <c r="L628" s="41"/>
      <c r="M628" s="41"/>
      <c r="N628" s="37"/>
      <c r="O628" s="37"/>
      <c r="P628" s="37"/>
      <c r="Q628" s="41"/>
      <c r="R628" s="41"/>
      <c r="S628" s="41"/>
      <c r="T628" s="37"/>
      <c r="U628" s="37"/>
      <c r="V628" s="37"/>
      <c r="W628" s="41"/>
      <c r="X628" s="41"/>
      <c r="Y628" s="41"/>
      <c r="Z628" s="37"/>
      <c r="AA628" s="37"/>
      <c r="AB628" s="37"/>
      <c r="AC628" s="41"/>
      <c r="AD628" s="41"/>
      <c r="AE628" s="41"/>
      <c r="AF628" s="37"/>
      <c r="AG628" s="37"/>
      <c r="AH628" s="37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</row>
    <row r="629" spans="1:52" s="4" customFormat="1" x14ac:dyDescent="0.25">
      <c r="A629" s="37"/>
      <c r="B629" s="37"/>
      <c r="C629" s="38"/>
      <c r="D629" s="37"/>
      <c r="E629" s="41"/>
      <c r="F629" s="41"/>
      <c r="G629" s="41"/>
      <c r="H629" s="37"/>
      <c r="I629" s="37"/>
      <c r="J629" s="37"/>
      <c r="K629" s="41"/>
      <c r="L629" s="41"/>
      <c r="M629" s="41"/>
      <c r="N629" s="37"/>
      <c r="O629" s="37"/>
      <c r="P629" s="37"/>
      <c r="Q629" s="41"/>
      <c r="R629" s="41"/>
      <c r="S629" s="41"/>
      <c r="T629" s="37"/>
      <c r="U629" s="37"/>
      <c r="V629" s="37"/>
      <c r="W629" s="41"/>
      <c r="X629" s="41"/>
      <c r="Y629" s="41"/>
      <c r="Z629" s="37"/>
      <c r="AA629" s="37"/>
      <c r="AB629" s="37"/>
      <c r="AC629" s="41"/>
      <c r="AD629" s="41"/>
      <c r="AE629" s="41"/>
      <c r="AF629" s="37"/>
      <c r="AG629" s="37"/>
      <c r="AH629" s="37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</row>
    <row r="630" spans="1:52" s="4" customFormat="1" x14ac:dyDescent="0.25">
      <c r="A630" s="37"/>
      <c r="B630" s="37"/>
      <c r="C630" s="38"/>
      <c r="D630" s="37"/>
      <c r="E630" s="41"/>
      <c r="F630" s="41"/>
      <c r="G630" s="41"/>
      <c r="H630" s="37"/>
      <c r="I630" s="37"/>
      <c r="J630" s="37"/>
      <c r="K630" s="41"/>
      <c r="L630" s="41"/>
      <c r="M630" s="41"/>
      <c r="N630" s="37"/>
      <c r="O630" s="37"/>
      <c r="P630" s="37"/>
      <c r="Q630" s="41"/>
      <c r="R630" s="41"/>
      <c r="S630" s="41"/>
      <c r="T630" s="37"/>
      <c r="U630" s="37"/>
      <c r="V630" s="37"/>
      <c r="W630" s="41"/>
      <c r="X630" s="41"/>
      <c r="Y630" s="41"/>
      <c r="Z630" s="37"/>
      <c r="AA630" s="37"/>
      <c r="AB630" s="37"/>
      <c r="AC630" s="41"/>
      <c r="AD630" s="41"/>
      <c r="AE630" s="41"/>
      <c r="AF630" s="37"/>
      <c r="AG630" s="37"/>
      <c r="AH630" s="37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</row>
    <row r="631" spans="1:52" s="4" customFormat="1" x14ac:dyDescent="0.25">
      <c r="A631" s="37"/>
      <c r="B631" s="37"/>
      <c r="C631" s="38"/>
      <c r="D631" s="37"/>
      <c r="E631" s="41"/>
      <c r="F631" s="41"/>
      <c r="G631" s="41"/>
      <c r="H631" s="37"/>
      <c r="I631" s="37"/>
      <c r="J631" s="37"/>
      <c r="K631" s="41"/>
      <c r="L631" s="41"/>
      <c r="M631" s="41"/>
      <c r="N631" s="37"/>
      <c r="O631" s="37"/>
      <c r="P631" s="37"/>
      <c r="Q631" s="41"/>
      <c r="R631" s="41"/>
      <c r="S631" s="41"/>
      <c r="T631" s="37"/>
      <c r="U631" s="37"/>
      <c r="V631" s="37"/>
      <c r="W631" s="41"/>
      <c r="X631" s="41"/>
      <c r="Y631" s="41"/>
      <c r="Z631" s="37"/>
      <c r="AA631" s="37"/>
      <c r="AB631" s="37"/>
      <c r="AC631" s="41"/>
      <c r="AD631" s="41"/>
      <c r="AE631" s="41"/>
      <c r="AF631" s="37"/>
      <c r="AG631" s="37"/>
      <c r="AH631" s="37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</row>
    <row r="632" spans="1:52" s="4" customFormat="1" x14ac:dyDescent="0.25">
      <c r="A632" s="37"/>
      <c r="B632" s="37"/>
      <c r="C632" s="38"/>
      <c r="D632" s="37"/>
      <c r="E632" s="41"/>
      <c r="F632" s="41"/>
      <c r="G632" s="41"/>
      <c r="H632" s="37"/>
      <c r="I632" s="37"/>
      <c r="J632" s="37"/>
      <c r="K632" s="41"/>
      <c r="L632" s="41"/>
      <c r="M632" s="41"/>
      <c r="N632" s="37"/>
      <c r="O632" s="37"/>
      <c r="P632" s="37"/>
      <c r="Q632" s="41"/>
      <c r="R632" s="41"/>
      <c r="S632" s="41"/>
      <c r="T632" s="37"/>
      <c r="U632" s="37"/>
      <c r="V632" s="37"/>
      <c r="W632" s="41"/>
      <c r="X632" s="41"/>
      <c r="Y632" s="41"/>
      <c r="Z632" s="37"/>
      <c r="AA632" s="37"/>
      <c r="AB632" s="37"/>
      <c r="AC632" s="41"/>
      <c r="AD632" s="41"/>
      <c r="AE632" s="41"/>
      <c r="AF632" s="37"/>
      <c r="AG632" s="37"/>
      <c r="AH632" s="37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</row>
    <row r="633" spans="1:52" s="4" customFormat="1" x14ac:dyDescent="0.25">
      <c r="A633" s="37"/>
      <c r="B633" s="37"/>
      <c r="C633" s="38"/>
      <c r="D633" s="37"/>
      <c r="E633" s="41"/>
      <c r="F633" s="41"/>
      <c r="G633" s="41"/>
      <c r="H633" s="37"/>
      <c r="I633" s="37"/>
      <c r="J633" s="37"/>
      <c r="K633" s="41"/>
      <c r="L633" s="41"/>
      <c r="M633" s="41"/>
      <c r="N633" s="37"/>
      <c r="O633" s="37"/>
      <c r="P633" s="37"/>
      <c r="Q633" s="41"/>
      <c r="R633" s="41"/>
      <c r="S633" s="41"/>
      <c r="T633" s="37"/>
      <c r="U633" s="37"/>
      <c r="V633" s="37"/>
      <c r="W633" s="41"/>
      <c r="X633" s="41"/>
      <c r="Y633" s="41"/>
      <c r="Z633" s="37"/>
      <c r="AA633" s="37"/>
      <c r="AB633" s="37"/>
      <c r="AC633" s="41"/>
      <c r="AD633" s="41"/>
      <c r="AE633" s="41"/>
      <c r="AF633" s="37"/>
      <c r="AG633" s="37"/>
      <c r="AH633" s="37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</row>
    <row r="634" spans="1:52" s="4" customFormat="1" x14ac:dyDescent="0.25">
      <c r="A634" s="37"/>
      <c r="B634" s="37"/>
      <c r="C634" s="38"/>
      <c r="D634" s="37"/>
      <c r="E634" s="41"/>
      <c r="F634" s="41"/>
      <c r="G634" s="41"/>
      <c r="H634" s="37"/>
      <c r="I634" s="37"/>
      <c r="J634" s="37"/>
      <c r="K634" s="41"/>
      <c r="L634" s="41"/>
      <c r="M634" s="41"/>
      <c r="N634" s="37"/>
      <c r="O634" s="37"/>
      <c r="P634" s="37"/>
      <c r="Q634" s="41"/>
      <c r="R634" s="41"/>
      <c r="S634" s="41"/>
      <c r="T634" s="37"/>
      <c r="U634" s="37"/>
      <c r="V634" s="37"/>
      <c r="W634" s="41"/>
      <c r="X634" s="41"/>
      <c r="Y634" s="41"/>
      <c r="Z634" s="37"/>
      <c r="AA634" s="37"/>
      <c r="AB634" s="37"/>
      <c r="AC634" s="41"/>
      <c r="AD634" s="41"/>
      <c r="AE634" s="41"/>
      <c r="AF634" s="37"/>
      <c r="AG634" s="37"/>
      <c r="AH634" s="37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</row>
    <row r="635" spans="1:52" s="4" customFormat="1" x14ac:dyDescent="0.25">
      <c r="A635" s="37"/>
      <c r="B635" s="37"/>
      <c r="C635" s="38"/>
      <c r="D635" s="37"/>
      <c r="E635" s="41"/>
      <c r="F635" s="41"/>
      <c r="G635" s="41"/>
      <c r="H635" s="37"/>
      <c r="I635" s="37"/>
      <c r="J635" s="37"/>
      <c r="K635" s="41"/>
      <c r="L635" s="41"/>
      <c r="M635" s="41"/>
      <c r="N635" s="37"/>
      <c r="O635" s="37"/>
      <c r="P635" s="37"/>
      <c r="Q635" s="41"/>
      <c r="R635" s="41"/>
      <c r="S635" s="41"/>
      <c r="T635" s="37"/>
      <c r="U635" s="37"/>
      <c r="V635" s="37"/>
      <c r="W635" s="41"/>
      <c r="X635" s="41"/>
      <c r="Y635" s="41"/>
      <c r="Z635" s="37"/>
      <c r="AA635" s="37"/>
      <c r="AB635" s="37"/>
      <c r="AC635" s="41"/>
      <c r="AD635" s="41"/>
      <c r="AE635" s="41"/>
      <c r="AF635" s="37"/>
      <c r="AG635" s="37"/>
      <c r="AH635" s="37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</row>
    <row r="636" spans="1:52" s="4" customFormat="1" x14ac:dyDescent="0.25">
      <c r="A636" s="37"/>
      <c r="B636" s="37"/>
      <c r="C636" s="38"/>
      <c r="D636" s="37"/>
      <c r="E636" s="41"/>
      <c r="F636" s="41"/>
      <c r="G636" s="41"/>
      <c r="H636" s="37"/>
      <c r="I636" s="37"/>
      <c r="J636" s="37"/>
      <c r="K636" s="41"/>
      <c r="L636" s="41"/>
      <c r="M636" s="41"/>
      <c r="N636" s="37"/>
      <c r="O636" s="37"/>
      <c r="P636" s="37"/>
      <c r="Q636" s="41"/>
      <c r="R636" s="41"/>
      <c r="S636" s="41"/>
      <c r="T636" s="37"/>
      <c r="U636" s="37"/>
      <c r="V636" s="37"/>
      <c r="W636" s="41"/>
      <c r="X636" s="41"/>
      <c r="Y636" s="41"/>
      <c r="Z636" s="37"/>
      <c r="AA636" s="37"/>
      <c r="AB636" s="37"/>
      <c r="AC636" s="41"/>
      <c r="AD636" s="41"/>
      <c r="AE636" s="41"/>
      <c r="AF636" s="37"/>
      <c r="AG636" s="37"/>
      <c r="AH636" s="37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</row>
    <row r="637" spans="1:52" s="4" customFormat="1" x14ac:dyDescent="0.25">
      <c r="A637" s="37"/>
      <c r="B637" s="37"/>
      <c r="C637" s="38"/>
      <c r="D637" s="37"/>
      <c r="E637" s="41"/>
      <c r="F637" s="41"/>
      <c r="G637" s="41"/>
      <c r="H637" s="37"/>
      <c r="I637" s="37"/>
      <c r="J637" s="37"/>
      <c r="K637" s="41"/>
      <c r="L637" s="41"/>
      <c r="M637" s="41"/>
      <c r="N637" s="37"/>
      <c r="O637" s="37"/>
      <c r="P637" s="37"/>
      <c r="Q637" s="41"/>
      <c r="R637" s="41"/>
      <c r="S637" s="41"/>
      <c r="T637" s="37"/>
      <c r="U637" s="37"/>
      <c r="V637" s="37"/>
      <c r="W637" s="41"/>
      <c r="X637" s="41"/>
      <c r="Y637" s="41"/>
      <c r="Z637" s="37"/>
      <c r="AA637" s="37"/>
      <c r="AB637" s="37"/>
      <c r="AC637" s="41"/>
      <c r="AD637" s="41"/>
      <c r="AE637" s="41"/>
      <c r="AF637" s="37"/>
      <c r="AG637" s="37"/>
      <c r="AH637" s="37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</row>
    <row r="638" spans="1:52" s="4" customFormat="1" x14ac:dyDescent="0.25">
      <c r="A638" s="37"/>
      <c r="B638" s="37"/>
      <c r="C638" s="38"/>
      <c r="D638" s="37"/>
      <c r="E638" s="41"/>
      <c r="F638" s="41"/>
      <c r="G638" s="41"/>
      <c r="H638" s="37"/>
      <c r="I638" s="37"/>
      <c r="J638" s="37"/>
      <c r="K638" s="41"/>
      <c r="L638" s="41"/>
      <c r="M638" s="41"/>
      <c r="N638" s="37"/>
      <c r="O638" s="37"/>
      <c r="P638" s="37"/>
      <c r="Q638" s="41"/>
      <c r="R638" s="41"/>
      <c r="S638" s="41"/>
      <c r="T638" s="37"/>
      <c r="U638" s="37"/>
      <c r="V638" s="37"/>
      <c r="W638" s="41"/>
      <c r="X638" s="41"/>
      <c r="Y638" s="41"/>
      <c r="Z638" s="37"/>
      <c r="AA638" s="37"/>
      <c r="AB638" s="37"/>
      <c r="AC638" s="41"/>
      <c r="AD638" s="41"/>
      <c r="AE638" s="41"/>
      <c r="AF638" s="37"/>
      <c r="AG638" s="37"/>
      <c r="AH638" s="37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</row>
    <row r="639" spans="1:52" s="4" customFormat="1" x14ac:dyDescent="0.25">
      <c r="A639" s="37"/>
      <c r="B639" s="37"/>
      <c r="C639" s="38"/>
      <c r="D639" s="37"/>
      <c r="E639" s="41"/>
      <c r="F639" s="41"/>
      <c r="G639" s="41"/>
      <c r="H639" s="37"/>
      <c r="I639" s="37"/>
      <c r="J639" s="37"/>
      <c r="K639" s="41"/>
      <c r="L639" s="41"/>
      <c r="M639" s="41"/>
      <c r="N639" s="37"/>
      <c r="O639" s="37"/>
      <c r="P639" s="37"/>
      <c r="Q639" s="41"/>
      <c r="R639" s="41"/>
      <c r="S639" s="41"/>
      <c r="T639" s="37"/>
      <c r="U639" s="37"/>
      <c r="V639" s="37"/>
      <c r="W639" s="41"/>
      <c r="X639" s="41"/>
      <c r="Y639" s="41"/>
      <c r="Z639" s="37"/>
      <c r="AA639" s="37"/>
      <c r="AB639" s="37"/>
      <c r="AC639" s="41"/>
      <c r="AD639" s="41"/>
      <c r="AE639" s="41"/>
      <c r="AF639" s="37"/>
      <c r="AG639" s="37"/>
      <c r="AH639" s="37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</row>
    <row r="640" spans="1:52" s="4" customFormat="1" x14ac:dyDescent="0.25">
      <c r="A640" s="37"/>
      <c r="B640" s="37"/>
      <c r="C640" s="38"/>
      <c r="D640" s="37"/>
      <c r="E640" s="41"/>
      <c r="F640" s="41"/>
      <c r="G640" s="41"/>
      <c r="H640" s="37"/>
      <c r="I640" s="37"/>
      <c r="J640" s="37"/>
      <c r="K640" s="41"/>
      <c r="L640" s="41"/>
      <c r="M640" s="41"/>
      <c r="N640" s="37"/>
      <c r="O640" s="37"/>
      <c r="P640" s="37"/>
      <c r="Q640" s="41"/>
      <c r="R640" s="41"/>
      <c r="S640" s="41"/>
      <c r="T640" s="37"/>
      <c r="U640" s="37"/>
      <c r="V640" s="37"/>
      <c r="W640" s="41"/>
      <c r="X640" s="41"/>
      <c r="Y640" s="41"/>
      <c r="Z640" s="37"/>
      <c r="AA640" s="37"/>
      <c r="AB640" s="37"/>
      <c r="AC640" s="41"/>
      <c r="AD640" s="41"/>
      <c r="AE640" s="41"/>
      <c r="AF640" s="37"/>
      <c r="AG640" s="37"/>
      <c r="AH640" s="37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</row>
    <row r="641" spans="1:52" s="4" customFormat="1" x14ac:dyDescent="0.25">
      <c r="A641" s="37"/>
      <c r="B641" s="37"/>
      <c r="C641" s="38"/>
      <c r="D641" s="37"/>
      <c r="E641" s="41"/>
      <c r="F641" s="41"/>
      <c r="G641" s="41"/>
      <c r="H641" s="37"/>
      <c r="I641" s="37"/>
      <c r="J641" s="37"/>
      <c r="K641" s="41"/>
      <c r="L641" s="41"/>
      <c r="M641" s="41"/>
      <c r="N641" s="37"/>
      <c r="O641" s="37"/>
      <c r="P641" s="37"/>
      <c r="Q641" s="41"/>
      <c r="R641" s="41"/>
      <c r="S641" s="41"/>
      <c r="T641" s="37"/>
      <c r="U641" s="37"/>
      <c r="V641" s="37"/>
      <c r="W641" s="41"/>
      <c r="X641" s="41"/>
      <c r="Y641" s="41"/>
      <c r="Z641" s="37"/>
      <c r="AA641" s="37"/>
      <c r="AB641" s="37"/>
      <c r="AC641" s="41"/>
      <c r="AD641" s="41"/>
      <c r="AE641" s="41"/>
      <c r="AF641" s="37"/>
      <c r="AG641" s="37"/>
      <c r="AH641" s="37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</row>
    <row r="642" spans="1:52" s="4" customFormat="1" x14ac:dyDescent="0.25">
      <c r="A642" s="37"/>
      <c r="B642" s="37"/>
      <c r="C642" s="38"/>
      <c r="D642" s="37"/>
      <c r="E642" s="41"/>
      <c r="F642" s="41"/>
      <c r="G642" s="41"/>
      <c r="H642" s="37"/>
      <c r="I642" s="37"/>
      <c r="J642" s="37"/>
      <c r="K642" s="41"/>
      <c r="L642" s="41"/>
      <c r="M642" s="41"/>
      <c r="N642" s="37"/>
      <c r="O642" s="37"/>
      <c r="P642" s="37"/>
      <c r="Q642" s="41"/>
      <c r="R642" s="41"/>
      <c r="S642" s="41"/>
      <c r="T642" s="37"/>
      <c r="U642" s="37"/>
      <c r="V642" s="37"/>
      <c r="W642" s="41"/>
      <c r="X642" s="41"/>
      <c r="Y642" s="41"/>
      <c r="Z642" s="37"/>
      <c r="AA642" s="37"/>
      <c r="AB642" s="37"/>
      <c r="AC642" s="41"/>
      <c r="AD642" s="41"/>
      <c r="AE642" s="41"/>
      <c r="AF642" s="37"/>
      <c r="AG642" s="37"/>
      <c r="AH642" s="37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</row>
    <row r="643" spans="1:52" s="4" customFormat="1" x14ac:dyDescent="0.25">
      <c r="A643" s="37"/>
      <c r="B643" s="37"/>
      <c r="C643" s="38"/>
      <c r="D643" s="37"/>
      <c r="E643" s="41"/>
      <c r="F643" s="41"/>
      <c r="G643" s="41"/>
      <c r="H643" s="37"/>
      <c r="I643" s="37"/>
      <c r="J643" s="37"/>
      <c r="K643" s="41"/>
      <c r="L643" s="41"/>
      <c r="M643" s="41"/>
      <c r="N643" s="37"/>
      <c r="O643" s="37"/>
      <c r="P643" s="37"/>
      <c r="Q643" s="41"/>
      <c r="R643" s="41"/>
      <c r="S643" s="41"/>
      <c r="T643" s="37"/>
      <c r="U643" s="37"/>
      <c r="V643" s="37"/>
      <c r="W643" s="41"/>
      <c r="X643" s="41"/>
      <c r="Y643" s="41"/>
      <c r="Z643" s="37"/>
      <c r="AA643" s="37"/>
      <c r="AB643" s="37"/>
      <c r="AC643" s="41"/>
      <c r="AD643" s="41"/>
      <c r="AE643" s="41"/>
      <c r="AF643" s="37"/>
      <c r="AG643" s="37"/>
      <c r="AH643" s="37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</row>
    <row r="644" spans="1:52" s="4" customFormat="1" x14ac:dyDescent="0.25">
      <c r="A644" s="37"/>
      <c r="B644" s="37"/>
      <c r="C644" s="38"/>
      <c r="D644" s="37"/>
      <c r="E644" s="41"/>
      <c r="F644" s="41"/>
      <c r="G644" s="41"/>
      <c r="H644" s="37"/>
      <c r="I644" s="37"/>
      <c r="J644" s="37"/>
      <c r="K644" s="41"/>
      <c r="L644" s="41"/>
      <c r="M644" s="41"/>
      <c r="N644" s="37"/>
      <c r="O644" s="37"/>
      <c r="P644" s="37"/>
      <c r="Q644" s="41"/>
      <c r="R644" s="41"/>
      <c r="S644" s="41"/>
      <c r="T644" s="37"/>
      <c r="U644" s="37"/>
      <c r="V644" s="37"/>
      <c r="W644" s="41"/>
      <c r="X644" s="41"/>
      <c r="Y644" s="41"/>
      <c r="Z644" s="37"/>
      <c r="AA644" s="37"/>
      <c r="AB644" s="37"/>
      <c r="AC644" s="41"/>
      <c r="AD644" s="41"/>
      <c r="AE644" s="41"/>
      <c r="AF644" s="37"/>
      <c r="AG644" s="37"/>
      <c r="AH644" s="37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</row>
    <row r="645" spans="1:52" s="4" customFormat="1" x14ac:dyDescent="0.25">
      <c r="A645" s="37"/>
      <c r="B645" s="37"/>
      <c r="C645" s="38"/>
      <c r="D645" s="37"/>
      <c r="E645" s="41"/>
      <c r="F645" s="41"/>
      <c r="G645" s="41"/>
      <c r="H645" s="37"/>
      <c r="I645" s="37"/>
      <c r="J645" s="37"/>
      <c r="K645" s="41"/>
      <c r="L645" s="41"/>
      <c r="M645" s="41"/>
      <c r="N645" s="37"/>
      <c r="O645" s="37"/>
      <c r="P645" s="37"/>
      <c r="Q645" s="41"/>
      <c r="R645" s="41"/>
      <c r="S645" s="41"/>
      <c r="T645" s="37"/>
      <c r="U645" s="37"/>
      <c r="V645" s="37"/>
      <c r="W645" s="41"/>
      <c r="X645" s="41"/>
      <c r="Y645" s="41"/>
      <c r="Z645" s="37"/>
      <c r="AA645" s="37"/>
      <c r="AB645" s="37"/>
      <c r="AC645" s="41"/>
      <c r="AD645" s="41"/>
      <c r="AE645" s="41"/>
      <c r="AF645" s="37"/>
      <c r="AG645" s="37"/>
      <c r="AH645" s="37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</row>
    <row r="646" spans="1:52" s="4" customFormat="1" x14ac:dyDescent="0.25">
      <c r="A646" s="37"/>
      <c r="B646" s="37"/>
      <c r="C646" s="38"/>
      <c r="D646" s="37"/>
      <c r="E646" s="41"/>
      <c r="F646" s="41"/>
      <c r="G646" s="41"/>
      <c r="H646" s="37"/>
      <c r="I646" s="37"/>
      <c r="J646" s="37"/>
      <c r="K646" s="41"/>
      <c r="L646" s="41"/>
      <c r="M646" s="41"/>
      <c r="N646" s="37"/>
      <c r="O646" s="37"/>
      <c r="P646" s="37"/>
      <c r="Q646" s="41"/>
      <c r="R646" s="41"/>
      <c r="S646" s="41"/>
      <c r="T646" s="37"/>
      <c r="U646" s="37"/>
      <c r="V646" s="37"/>
      <c r="W646" s="41"/>
      <c r="X646" s="41"/>
      <c r="Y646" s="41"/>
      <c r="Z646" s="37"/>
      <c r="AA646" s="37"/>
      <c r="AB646" s="37"/>
      <c r="AC646" s="41"/>
      <c r="AD646" s="41"/>
      <c r="AE646" s="41"/>
      <c r="AF646" s="37"/>
      <c r="AG646" s="37"/>
      <c r="AH646" s="37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</row>
    <row r="647" spans="1:52" s="4" customFormat="1" x14ac:dyDescent="0.25">
      <c r="A647" s="37"/>
      <c r="B647" s="37"/>
      <c r="C647" s="38"/>
      <c r="D647" s="37"/>
      <c r="E647" s="41"/>
      <c r="F647" s="41"/>
      <c r="G647" s="41"/>
      <c r="H647" s="37"/>
      <c r="I647" s="37"/>
      <c r="J647" s="37"/>
      <c r="K647" s="41"/>
      <c r="L647" s="41"/>
      <c r="M647" s="41"/>
      <c r="N647" s="37"/>
      <c r="O647" s="37"/>
      <c r="P647" s="37"/>
      <c r="Q647" s="41"/>
      <c r="R647" s="41"/>
      <c r="S647" s="41"/>
      <c r="T647" s="37"/>
      <c r="U647" s="37"/>
      <c r="V647" s="37"/>
      <c r="W647" s="41"/>
      <c r="X647" s="41"/>
      <c r="Y647" s="41"/>
      <c r="Z647" s="37"/>
      <c r="AA647" s="37"/>
      <c r="AB647" s="37"/>
      <c r="AC647" s="41"/>
      <c r="AD647" s="41"/>
      <c r="AE647" s="41"/>
      <c r="AF647" s="37"/>
      <c r="AG647" s="37"/>
      <c r="AH647" s="37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</row>
    <row r="648" spans="1:52" s="4" customFormat="1" x14ac:dyDescent="0.25">
      <c r="A648" s="37"/>
      <c r="B648" s="37"/>
      <c r="C648" s="38"/>
      <c r="D648" s="37"/>
      <c r="E648" s="41"/>
      <c r="F648" s="41"/>
      <c r="G648" s="41"/>
      <c r="H648" s="37"/>
      <c r="I648" s="37"/>
      <c r="J648" s="37"/>
      <c r="K648" s="41"/>
      <c r="L648" s="41"/>
      <c r="M648" s="41"/>
      <c r="N648" s="37"/>
      <c r="O648" s="37"/>
      <c r="P648" s="37"/>
      <c r="Q648" s="41"/>
      <c r="R648" s="41"/>
      <c r="S648" s="41"/>
      <c r="T648" s="37"/>
      <c r="U648" s="37"/>
      <c r="V648" s="37"/>
      <c r="W648" s="41"/>
      <c r="X648" s="41"/>
      <c r="Y648" s="41"/>
      <c r="Z648" s="37"/>
      <c r="AA648" s="37"/>
      <c r="AB648" s="37"/>
      <c r="AC648" s="41"/>
      <c r="AD648" s="41"/>
      <c r="AE648" s="41"/>
      <c r="AF648" s="37"/>
      <c r="AG648" s="37"/>
      <c r="AH648" s="37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</row>
    <row r="649" spans="1:52" s="4" customFormat="1" x14ac:dyDescent="0.25">
      <c r="A649" s="37"/>
      <c r="B649" s="37"/>
      <c r="C649" s="38"/>
      <c r="D649" s="37"/>
      <c r="E649" s="41"/>
      <c r="F649" s="41"/>
      <c r="G649" s="41"/>
      <c r="H649" s="37"/>
      <c r="I649" s="37"/>
      <c r="J649" s="37"/>
      <c r="K649" s="41"/>
      <c r="L649" s="41"/>
      <c r="M649" s="41"/>
      <c r="N649" s="37"/>
      <c r="O649" s="37"/>
      <c r="P649" s="37"/>
      <c r="Q649" s="41"/>
      <c r="R649" s="41"/>
      <c r="S649" s="41"/>
      <c r="T649" s="37"/>
      <c r="U649" s="37"/>
      <c r="V649" s="37"/>
      <c r="W649" s="41"/>
      <c r="X649" s="41"/>
      <c r="Y649" s="41"/>
      <c r="Z649" s="37"/>
      <c r="AA649" s="37"/>
      <c r="AB649" s="37"/>
      <c r="AC649" s="41"/>
      <c r="AD649" s="41"/>
      <c r="AE649" s="41"/>
      <c r="AF649" s="37"/>
      <c r="AG649" s="37"/>
      <c r="AH649" s="37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</row>
    <row r="650" spans="1:52" s="4" customFormat="1" x14ac:dyDescent="0.25">
      <c r="A650" s="37"/>
      <c r="B650" s="37"/>
      <c r="C650" s="38"/>
      <c r="D650" s="37"/>
      <c r="E650" s="41"/>
      <c r="F650" s="41"/>
      <c r="G650" s="41"/>
      <c r="H650" s="37"/>
      <c r="I650" s="37"/>
      <c r="J650" s="37"/>
      <c r="K650" s="41"/>
      <c r="L650" s="41"/>
      <c r="M650" s="41"/>
      <c r="N650" s="37"/>
      <c r="O650" s="37"/>
      <c r="P650" s="37"/>
      <c r="Q650" s="41"/>
      <c r="R650" s="41"/>
      <c r="S650" s="41"/>
      <c r="T650" s="37"/>
      <c r="U650" s="37"/>
      <c r="V650" s="37"/>
      <c r="W650" s="41"/>
      <c r="X650" s="41"/>
      <c r="Y650" s="41"/>
      <c r="Z650" s="37"/>
      <c r="AA650" s="37"/>
      <c r="AB650" s="37"/>
      <c r="AC650" s="41"/>
      <c r="AD650" s="41"/>
      <c r="AE650" s="41"/>
      <c r="AF650" s="37"/>
      <c r="AG650" s="37"/>
      <c r="AH650" s="37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</row>
    <row r="651" spans="1:52" s="4" customFormat="1" x14ac:dyDescent="0.25">
      <c r="A651" s="37"/>
      <c r="B651" s="37"/>
      <c r="C651" s="38"/>
      <c r="D651" s="37"/>
      <c r="E651" s="41"/>
      <c r="F651" s="41"/>
      <c r="G651" s="41"/>
      <c r="H651" s="37"/>
      <c r="I651" s="37"/>
      <c r="J651" s="37"/>
      <c r="K651" s="41"/>
      <c r="L651" s="41"/>
      <c r="M651" s="41"/>
      <c r="N651" s="37"/>
      <c r="O651" s="37"/>
      <c r="P651" s="37"/>
      <c r="Q651" s="41"/>
      <c r="R651" s="41"/>
      <c r="S651" s="41"/>
      <c r="T651" s="37"/>
      <c r="U651" s="37"/>
      <c r="V651" s="37"/>
      <c r="W651" s="41"/>
      <c r="X651" s="41"/>
      <c r="Y651" s="41"/>
      <c r="Z651" s="37"/>
      <c r="AA651" s="37"/>
      <c r="AB651" s="37"/>
      <c r="AC651" s="41"/>
      <c r="AD651" s="41"/>
      <c r="AE651" s="41"/>
      <c r="AF651" s="37"/>
      <c r="AG651" s="37"/>
      <c r="AH651" s="37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</row>
    <row r="652" spans="1:52" s="4" customFormat="1" x14ac:dyDescent="0.25">
      <c r="A652" s="37"/>
      <c r="B652" s="37"/>
      <c r="C652" s="38"/>
      <c r="D652" s="37"/>
      <c r="E652" s="41"/>
      <c r="F652" s="41"/>
      <c r="G652" s="41"/>
      <c r="H652" s="37"/>
      <c r="I652" s="37"/>
      <c r="J652" s="37"/>
      <c r="K652" s="41"/>
      <c r="L652" s="41"/>
      <c r="M652" s="41"/>
      <c r="N652" s="37"/>
      <c r="O652" s="37"/>
      <c r="P652" s="37"/>
      <c r="Q652" s="41"/>
      <c r="R652" s="41"/>
      <c r="S652" s="41"/>
      <c r="T652" s="37"/>
      <c r="U652" s="37"/>
      <c r="V652" s="37"/>
      <c r="W652" s="41"/>
      <c r="X652" s="41"/>
      <c r="Y652" s="41"/>
      <c r="Z652" s="37"/>
      <c r="AA652" s="37"/>
      <c r="AB652" s="37"/>
      <c r="AC652" s="41"/>
      <c r="AD652" s="41"/>
      <c r="AE652" s="41"/>
      <c r="AF652" s="37"/>
      <c r="AG652" s="37"/>
      <c r="AH652" s="37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</row>
    <row r="653" spans="1:52" s="4" customFormat="1" x14ac:dyDescent="0.25">
      <c r="A653" s="37"/>
      <c r="B653" s="37"/>
      <c r="C653" s="38"/>
      <c r="D653" s="37"/>
      <c r="E653" s="41"/>
      <c r="F653" s="41"/>
      <c r="G653" s="41"/>
      <c r="H653" s="37"/>
      <c r="I653" s="37"/>
      <c r="J653" s="37"/>
      <c r="K653" s="41"/>
      <c r="L653" s="41"/>
      <c r="M653" s="41"/>
      <c r="N653" s="37"/>
      <c r="O653" s="37"/>
      <c r="P653" s="37"/>
      <c r="Q653" s="41"/>
      <c r="R653" s="41"/>
      <c r="S653" s="41"/>
      <c r="T653" s="37"/>
      <c r="U653" s="37"/>
      <c r="V653" s="37"/>
      <c r="W653" s="41"/>
      <c r="X653" s="41"/>
      <c r="Y653" s="41"/>
      <c r="Z653" s="37"/>
      <c r="AA653" s="37"/>
      <c r="AB653" s="37"/>
      <c r="AC653" s="41"/>
      <c r="AD653" s="41"/>
      <c r="AE653" s="41"/>
      <c r="AF653" s="37"/>
      <c r="AG653" s="37"/>
      <c r="AH653" s="37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</row>
    <row r="654" spans="1:52" s="4" customFormat="1" x14ac:dyDescent="0.25">
      <c r="A654" s="37"/>
      <c r="B654" s="37"/>
      <c r="C654" s="38"/>
      <c r="D654" s="37"/>
      <c r="E654" s="41"/>
      <c r="F654" s="41"/>
      <c r="G654" s="41"/>
      <c r="H654" s="37"/>
      <c r="I654" s="37"/>
      <c r="J654" s="37"/>
      <c r="K654" s="41"/>
      <c r="L654" s="41"/>
      <c r="M654" s="41"/>
      <c r="N654" s="37"/>
      <c r="O654" s="37"/>
      <c r="P654" s="37"/>
      <c r="Q654" s="41"/>
      <c r="R654" s="41"/>
      <c r="S654" s="41"/>
      <c r="T654" s="37"/>
      <c r="U654" s="37"/>
      <c r="V654" s="37"/>
      <c r="W654" s="41"/>
      <c r="X654" s="41"/>
      <c r="Y654" s="41"/>
      <c r="Z654" s="37"/>
      <c r="AA654" s="37"/>
      <c r="AB654" s="37"/>
      <c r="AC654" s="41"/>
      <c r="AD654" s="41"/>
      <c r="AE654" s="41"/>
      <c r="AF654" s="37"/>
      <c r="AG654" s="37"/>
      <c r="AH654" s="37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</row>
    <row r="655" spans="1:52" s="4" customFormat="1" x14ac:dyDescent="0.25">
      <c r="A655" s="37"/>
      <c r="B655" s="37"/>
      <c r="C655" s="38"/>
      <c r="D655" s="37"/>
      <c r="E655" s="41"/>
      <c r="F655" s="41"/>
      <c r="G655" s="41"/>
      <c r="H655" s="37"/>
      <c r="I655" s="37"/>
      <c r="J655" s="37"/>
      <c r="K655" s="41"/>
      <c r="L655" s="41"/>
      <c r="M655" s="41"/>
      <c r="N655" s="37"/>
      <c r="O655" s="37"/>
      <c r="P655" s="37"/>
      <c r="Q655" s="41"/>
      <c r="R655" s="41"/>
      <c r="S655" s="41"/>
      <c r="T655" s="37"/>
      <c r="U655" s="37"/>
      <c r="V655" s="37"/>
      <c r="W655" s="41"/>
      <c r="X655" s="41"/>
      <c r="Y655" s="41"/>
      <c r="Z655" s="37"/>
      <c r="AA655" s="37"/>
      <c r="AB655" s="37"/>
      <c r="AC655" s="41"/>
      <c r="AD655" s="41"/>
      <c r="AE655" s="41"/>
      <c r="AF655" s="37"/>
      <c r="AG655" s="37"/>
      <c r="AH655" s="37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</row>
    <row r="656" spans="1:52" s="4" customFormat="1" x14ac:dyDescent="0.25">
      <c r="A656" s="37"/>
      <c r="B656" s="37"/>
      <c r="C656" s="38"/>
      <c r="D656" s="37"/>
      <c r="E656" s="41"/>
      <c r="F656" s="41"/>
      <c r="G656" s="41"/>
      <c r="H656" s="37"/>
      <c r="I656" s="37"/>
      <c r="J656" s="37"/>
      <c r="K656" s="41"/>
      <c r="L656" s="41"/>
      <c r="M656" s="41"/>
      <c r="N656" s="37"/>
      <c r="O656" s="37"/>
      <c r="P656" s="37"/>
      <c r="Q656" s="41"/>
      <c r="R656" s="41"/>
      <c r="S656" s="41"/>
      <c r="T656" s="37"/>
      <c r="U656" s="37"/>
      <c r="V656" s="37"/>
      <c r="W656" s="41"/>
      <c r="X656" s="41"/>
      <c r="Y656" s="41"/>
      <c r="Z656" s="37"/>
      <c r="AA656" s="37"/>
      <c r="AB656" s="37"/>
      <c r="AC656" s="41"/>
      <c r="AD656" s="41"/>
      <c r="AE656" s="41"/>
      <c r="AF656" s="37"/>
      <c r="AG656" s="37"/>
      <c r="AH656" s="37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</row>
    <row r="657" spans="1:52" s="4" customFormat="1" x14ac:dyDescent="0.25">
      <c r="A657" s="37"/>
      <c r="B657" s="37"/>
      <c r="C657" s="38"/>
      <c r="D657" s="37"/>
      <c r="E657" s="41"/>
      <c r="F657" s="41"/>
      <c r="G657" s="41"/>
      <c r="H657" s="37"/>
      <c r="I657" s="37"/>
      <c r="J657" s="37"/>
      <c r="K657" s="41"/>
      <c r="L657" s="41"/>
      <c r="M657" s="41"/>
      <c r="N657" s="37"/>
      <c r="O657" s="37"/>
      <c r="P657" s="37"/>
      <c r="Q657" s="41"/>
      <c r="R657" s="41"/>
      <c r="S657" s="41"/>
      <c r="T657" s="37"/>
      <c r="U657" s="37"/>
      <c r="V657" s="37"/>
      <c r="W657" s="41"/>
      <c r="X657" s="41"/>
      <c r="Y657" s="41"/>
      <c r="Z657" s="37"/>
      <c r="AA657" s="37"/>
      <c r="AB657" s="37"/>
      <c r="AC657" s="41"/>
      <c r="AD657" s="41"/>
      <c r="AE657" s="41"/>
      <c r="AF657" s="37"/>
      <c r="AG657" s="37"/>
      <c r="AH657" s="37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</row>
    <row r="658" spans="1:52" s="4" customFormat="1" x14ac:dyDescent="0.25">
      <c r="A658" s="37"/>
      <c r="B658" s="37"/>
      <c r="C658" s="38"/>
      <c r="D658" s="37"/>
      <c r="E658" s="41"/>
      <c r="F658" s="41"/>
      <c r="G658" s="41"/>
      <c r="H658" s="37"/>
      <c r="I658" s="37"/>
      <c r="J658" s="37"/>
      <c r="K658" s="41"/>
      <c r="L658" s="41"/>
      <c r="M658" s="41"/>
      <c r="N658" s="37"/>
      <c r="O658" s="37"/>
      <c r="P658" s="37"/>
      <c r="Q658" s="41"/>
      <c r="R658" s="41"/>
      <c r="S658" s="41"/>
      <c r="T658" s="37"/>
      <c r="U658" s="37"/>
      <c r="V658" s="37"/>
      <c r="W658" s="41"/>
      <c r="X658" s="41"/>
      <c r="Y658" s="41"/>
      <c r="Z658" s="37"/>
      <c r="AA658" s="37"/>
      <c r="AB658" s="37"/>
      <c r="AC658" s="41"/>
      <c r="AD658" s="41"/>
      <c r="AE658" s="41"/>
      <c r="AF658" s="37"/>
      <c r="AG658" s="37"/>
      <c r="AH658" s="37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</row>
    <row r="659" spans="1:52" s="4" customFormat="1" x14ac:dyDescent="0.25">
      <c r="A659" s="37"/>
      <c r="B659" s="37"/>
      <c r="C659" s="38"/>
      <c r="D659" s="37"/>
      <c r="E659" s="41"/>
      <c r="F659" s="41"/>
      <c r="G659" s="41"/>
      <c r="H659" s="37"/>
      <c r="I659" s="37"/>
      <c r="J659" s="37"/>
      <c r="K659" s="41"/>
      <c r="L659" s="41"/>
      <c r="M659" s="41"/>
      <c r="N659" s="37"/>
      <c r="O659" s="37"/>
      <c r="P659" s="37"/>
      <c r="Q659" s="41"/>
      <c r="R659" s="41"/>
      <c r="S659" s="41"/>
      <c r="T659" s="37"/>
      <c r="U659" s="37"/>
      <c r="V659" s="37"/>
      <c r="W659" s="41"/>
      <c r="X659" s="41"/>
      <c r="Y659" s="41"/>
      <c r="Z659" s="37"/>
      <c r="AA659" s="37"/>
      <c r="AB659" s="37"/>
      <c r="AC659" s="41"/>
      <c r="AD659" s="41"/>
      <c r="AE659" s="41"/>
      <c r="AF659" s="37"/>
      <c r="AG659" s="37"/>
      <c r="AH659" s="37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</row>
    <row r="660" spans="1:52" s="4" customFormat="1" x14ac:dyDescent="0.25">
      <c r="A660" s="37"/>
      <c r="B660" s="37"/>
      <c r="C660" s="38"/>
      <c r="D660" s="37"/>
      <c r="E660" s="41"/>
      <c r="F660" s="41"/>
      <c r="G660" s="41"/>
      <c r="H660" s="37"/>
      <c r="I660" s="37"/>
      <c r="J660" s="37"/>
      <c r="K660" s="41"/>
      <c r="L660" s="41"/>
      <c r="M660" s="41"/>
      <c r="N660" s="37"/>
      <c r="O660" s="37"/>
      <c r="P660" s="37"/>
      <c r="Q660" s="41"/>
      <c r="R660" s="41"/>
      <c r="S660" s="41"/>
      <c r="T660" s="37"/>
      <c r="U660" s="37"/>
      <c r="V660" s="37"/>
      <c r="W660" s="41"/>
      <c r="X660" s="41"/>
      <c r="Y660" s="41"/>
      <c r="Z660" s="37"/>
      <c r="AA660" s="37"/>
      <c r="AB660" s="37"/>
      <c r="AC660" s="41"/>
      <c r="AD660" s="41"/>
      <c r="AE660" s="41"/>
      <c r="AF660" s="37"/>
      <c r="AG660" s="37"/>
      <c r="AH660" s="37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</row>
    <row r="661" spans="1:52" s="4" customFormat="1" x14ac:dyDescent="0.25">
      <c r="A661" s="37"/>
      <c r="B661" s="37"/>
      <c r="C661" s="38"/>
      <c r="D661" s="37"/>
      <c r="E661" s="41"/>
      <c r="F661" s="41"/>
      <c r="G661" s="41"/>
      <c r="H661" s="37"/>
      <c r="I661" s="37"/>
      <c r="J661" s="37"/>
      <c r="K661" s="41"/>
      <c r="L661" s="41"/>
      <c r="M661" s="41"/>
      <c r="N661" s="37"/>
      <c r="O661" s="37"/>
      <c r="P661" s="37"/>
      <c r="Q661" s="41"/>
      <c r="R661" s="41"/>
      <c r="S661" s="41"/>
      <c r="T661" s="37"/>
      <c r="U661" s="37"/>
      <c r="V661" s="37"/>
      <c r="W661" s="41"/>
      <c r="X661" s="41"/>
      <c r="Y661" s="41"/>
      <c r="Z661" s="37"/>
      <c r="AA661" s="37"/>
      <c r="AB661" s="37"/>
      <c r="AC661" s="41"/>
      <c r="AD661" s="41"/>
      <c r="AE661" s="41"/>
      <c r="AF661" s="37"/>
      <c r="AG661" s="37"/>
      <c r="AH661" s="37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</row>
    <row r="662" spans="1:52" s="4" customFormat="1" x14ac:dyDescent="0.25">
      <c r="A662" s="37"/>
      <c r="B662" s="37"/>
      <c r="C662" s="38"/>
      <c r="D662" s="37"/>
      <c r="E662" s="41"/>
      <c r="F662" s="41"/>
      <c r="G662" s="41"/>
      <c r="H662" s="37"/>
      <c r="I662" s="37"/>
      <c r="J662" s="37"/>
      <c r="K662" s="41"/>
      <c r="L662" s="41"/>
      <c r="M662" s="41"/>
      <c r="N662" s="37"/>
      <c r="O662" s="37"/>
      <c r="P662" s="37"/>
      <c r="Q662" s="41"/>
      <c r="R662" s="41"/>
      <c r="S662" s="41"/>
      <c r="T662" s="37"/>
      <c r="U662" s="37"/>
      <c r="V662" s="37"/>
      <c r="W662" s="41"/>
      <c r="X662" s="41"/>
      <c r="Y662" s="41"/>
      <c r="Z662" s="37"/>
      <c r="AA662" s="37"/>
      <c r="AB662" s="37"/>
      <c r="AC662" s="41"/>
      <c r="AD662" s="41"/>
      <c r="AE662" s="41"/>
      <c r="AF662" s="37"/>
      <c r="AG662" s="37"/>
      <c r="AH662" s="37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</row>
    <row r="663" spans="1:52" s="4" customFormat="1" x14ac:dyDescent="0.25">
      <c r="A663" s="37"/>
      <c r="B663" s="37"/>
      <c r="C663" s="38"/>
      <c r="D663" s="37"/>
      <c r="E663" s="41"/>
      <c r="F663" s="41"/>
      <c r="G663" s="41"/>
      <c r="H663" s="37"/>
      <c r="I663" s="37"/>
      <c r="J663" s="37"/>
      <c r="K663" s="41"/>
      <c r="L663" s="41"/>
      <c r="M663" s="41"/>
      <c r="N663" s="37"/>
      <c r="O663" s="37"/>
      <c r="P663" s="37"/>
      <c r="Q663" s="41"/>
      <c r="R663" s="41"/>
      <c r="S663" s="41"/>
      <c r="T663" s="37"/>
      <c r="U663" s="37"/>
      <c r="V663" s="37"/>
      <c r="W663" s="41"/>
      <c r="X663" s="41"/>
      <c r="Y663" s="41"/>
      <c r="Z663" s="37"/>
      <c r="AA663" s="37"/>
      <c r="AB663" s="37"/>
      <c r="AC663" s="41"/>
      <c r="AD663" s="41"/>
      <c r="AE663" s="41"/>
      <c r="AF663" s="37"/>
      <c r="AG663" s="37"/>
      <c r="AH663" s="37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</row>
    <row r="664" spans="1:52" s="4" customFormat="1" x14ac:dyDescent="0.25">
      <c r="A664" s="37"/>
      <c r="B664" s="37"/>
      <c r="C664" s="38"/>
      <c r="D664" s="37"/>
      <c r="E664" s="41"/>
      <c r="F664" s="41"/>
      <c r="G664" s="41"/>
      <c r="H664" s="37"/>
      <c r="I664" s="37"/>
      <c r="J664" s="37"/>
      <c r="K664" s="41"/>
      <c r="L664" s="41"/>
      <c r="M664" s="41"/>
      <c r="N664" s="37"/>
      <c r="O664" s="37"/>
      <c r="P664" s="37"/>
      <c r="Q664" s="41"/>
      <c r="R664" s="41"/>
      <c r="S664" s="41"/>
      <c r="T664" s="37"/>
      <c r="U664" s="37"/>
      <c r="V664" s="37"/>
      <c r="W664" s="41"/>
      <c r="X664" s="41"/>
      <c r="Y664" s="41"/>
      <c r="Z664" s="37"/>
      <c r="AA664" s="37"/>
      <c r="AB664" s="37"/>
      <c r="AC664" s="41"/>
      <c r="AD664" s="41"/>
      <c r="AE664" s="41"/>
      <c r="AF664" s="37"/>
      <c r="AG664" s="37"/>
      <c r="AH664" s="37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</row>
    <row r="665" spans="1:52" s="4" customFormat="1" x14ac:dyDescent="0.25">
      <c r="A665" s="37"/>
      <c r="B665" s="37"/>
      <c r="C665" s="38"/>
      <c r="D665" s="37"/>
      <c r="E665" s="41"/>
      <c r="F665" s="41"/>
      <c r="G665" s="41"/>
      <c r="H665" s="37"/>
      <c r="I665" s="37"/>
      <c r="J665" s="37"/>
      <c r="K665" s="41"/>
      <c r="L665" s="41"/>
      <c r="M665" s="41"/>
      <c r="N665" s="37"/>
      <c r="O665" s="37"/>
      <c r="P665" s="37"/>
      <c r="Q665" s="41"/>
      <c r="R665" s="41"/>
      <c r="S665" s="41"/>
      <c r="T665" s="37"/>
      <c r="U665" s="37"/>
      <c r="V665" s="37"/>
      <c r="W665" s="41"/>
      <c r="X665" s="41"/>
      <c r="Y665" s="41"/>
      <c r="Z665" s="37"/>
      <c r="AA665" s="37"/>
      <c r="AB665" s="37"/>
      <c r="AC665" s="41"/>
      <c r="AD665" s="41"/>
      <c r="AE665" s="41"/>
      <c r="AF665" s="37"/>
      <c r="AG665" s="37"/>
      <c r="AH665" s="37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</row>
    <row r="666" spans="1:52" s="4" customFormat="1" x14ac:dyDescent="0.25">
      <c r="A666" s="37"/>
      <c r="B666" s="37"/>
      <c r="C666" s="38"/>
      <c r="D666" s="37"/>
      <c r="E666" s="41"/>
      <c r="F666" s="41"/>
      <c r="G666" s="41"/>
      <c r="H666" s="37"/>
      <c r="I666" s="37"/>
      <c r="J666" s="37"/>
      <c r="K666" s="41"/>
      <c r="L666" s="41"/>
      <c r="M666" s="41"/>
      <c r="N666" s="37"/>
      <c r="O666" s="37"/>
      <c r="P666" s="37"/>
      <c r="Q666" s="41"/>
      <c r="R666" s="41"/>
      <c r="S666" s="41"/>
      <c r="T666" s="37"/>
      <c r="U666" s="37"/>
      <c r="V666" s="37"/>
      <c r="W666" s="41"/>
      <c r="X666" s="41"/>
      <c r="Y666" s="41"/>
      <c r="Z666" s="37"/>
      <c r="AA666" s="37"/>
      <c r="AB666" s="37"/>
      <c r="AC666" s="41"/>
      <c r="AD666" s="41"/>
      <c r="AE666" s="41"/>
      <c r="AF666" s="37"/>
      <c r="AG666" s="37"/>
      <c r="AH666" s="37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</row>
    <row r="667" spans="1:52" s="4" customFormat="1" x14ac:dyDescent="0.25">
      <c r="A667" s="37"/>
      <c r="B667" s="37"/>
      <c r="C667" s="38"/>
      <c r="D667" s="37"/>
      <c r="E667" s="41"/>
      <c r="F667" s="41"/>
      <c r="G667" s="41"/>
      <c r="H667" s="37"/>
      <c r="I667" s="37"/>
      <c r="J667" s="37"/>
      <c r="K667" s="41"/>
      <c r="L667" s="41"/>
      <c r="M667" s="41"/>
      <c r="N667" s="37"/>
      <c r="O667" s="37"/>
      <c r="P667" s="37"/>
      <c r="Q667" s="41"/>
      <c r="R667" s="41"/>
      <c r="S667" s="41"/>
      <c r="T667" s="37"/>
      <c r="U667" s="37"/>
      <c r="V667" s="37"/>
      <c r="W667" s="41"/>
      <c r="X667" s="41"/>
      <c r="Y667" s="41"/>
      <c r="Z667" s="37"/>
      <c r="AA667" s="37"/>
      <c r="AB667" s="37"/>
      <c r="AC667" s="41"/>
      <c r="AD667" s="41"/>
      <c r="AE667" s="41"/>
      <c r="AF667" s="37"/>
      <c r="AG667" s="37"/>
      <c r="AH667" s="37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</row>
    <row r="668" spans="1:52" s="4" customFormat="1" x14ac:dyDescent="0.25">
      <c r="A668" s="37"/>
      <c r="B668" s="37"/>
      <c r="C668" s="38"/>
      <c r="D668" s="37"/>
      <c r="E668" s="41"/>
      <c r="F668" s="41"/>
      <c r="G668" s="41"/>
      <c r="H668" s="37"/>
      <c r="I668" s="37"/>
      <c r="J668" s="37"/>
      <c r="K668" s="41"/>
      <c r="L668" s="41"/>
      <c r="M668" s="41"/>
      <c r="N668" s="37"/>
      <c r="O668" s="37"/>
      <c r="P668" s="37"/>
      <c r="Q668" s="41"/>
      <c r="R668" s="41"/>
      <c r="S668" s="41"/>
      <c r="T668" s="37"/>
      <c r="U668" s="37"/>
      <c r="V668" s="37"/>
      <c r="W668" s="41"/>
      <c r="X668" s="41"/>
      <c r="Y668" s="41"/>
      <c r="Z668" s="37"/>
      <c r="AA668" s="37"/>
      <c r="AB668" s="37"/>
      <c r="AC668" s="41"/>
      <c r="AD668" s="41"/>
      <c r="AE668" s="41"/>
      <c r="AF668" s="37"/>
      <c r="AG668" s="37"/>
      <c r="AH668" s="37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</row>
    <row r="669" spans="1:52" s="4" customFormat="1" x14ac:dyDescent="0.25">
      <c r="A669" s="37"/>
      <c r="B669" s="37"/>
      <c r="C669" s="38"/>
      <c r="D669" s="37"/>
      <c r="E669" s="41"/>
      <c r="F669" s="41"/>
      <c r="G669" s="41"/>
      <c r="H669" s="37"/>
      <c r="I669" s="37"/>
      <c r="J669" s="37"/>
      <c r="K669" s="41"/>
      <c r="L669" s="41"/>
      <c r="M669" s="41"/>
      <c r="N669" s="37"/>
      <c r="O669" s="37"/>
      <c r="P669" s="37"/>
      <c r="Q669" s="41"/>
      <c r="R669" s="41"/>
      <c r="S669" s="41"/>
      <c r="T669" s="37"/>
      <c r="U669" s="37"/>
      <c r="V669" s="37"/>
      <c r="W669" s="41"/>
      <c r="X669" s="41"/>
      <c r="Y669" s="41"/>
      <c r="Z669" s="37"/>
      <c r="AA669" s="37"/>
      <c r="AB669" s="37"/>
      <c r="AC669" s="41"/>
      <c r="AD669" s="41"/>
      <c r="AE669" s="41"/>
      <c r="AF669" s="37"/>
      <c r="AG669" s="37"/>
      <c r="AH669" s="37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</row>
    <row r="670" spans="1:52" s="4" customFormat="1" x14ac:dyDescent="0.25">
      <c r="A670" s="37"/>
      <c r="B670" s="37"/>
      <c r="C670" s="38"/>
      <c r="D670" s="37"/>
      <c r="E670" s="41"/>
      <c r="F670" s="41"/>
      <c r="G670" s="41"/>
      <c r="H670" s="37"/>
      <c r="I670" s="37"/>
      <c r="J670" s="37"/>
      <c r="K670" s="41"/>
      <c r="L670" s="41"/>
      <c r="M670" s="41"/>
      <c r="N670" s="37"/>
      <c r="O670" s="37"/>
      <c r="P670" s="37"/>
      <c r="Q670" s="41"/>
      <c r="R670" s="41"/>
      <c r="S670" s="41"/>
      <c r="T670" s="37"/>
      <c r="U670" s="37"/>
      <c r="V670" s="37"/>
      <c r="W670" s="41"/>
      <c r="X670" s="41"/>
      <c r="Y670" s="41"/>
      <c r="Z670" s="37"/>
      <c r="AA670" s="37"/>
      <c r="AB670" s="37"/>
      <c r="AC670" s="41"/>
      <c r="AD670" s="41"/>
      <c r="AE670" s="41"/>
      <c r="AF670" s="37"/>
      <c r="AG670" s="37"/>
      <c r="AH670" s="37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</row>
    <row r="671" spans="1:52" s="4" customFormat="1" x14ac:dyDescent="0.25">
      <c r="A671" s="37"/>
      <c r="B671" s="37"/>
      <c r="C671" s="38"/>
      <c r="D671" s="37"/>
      <c r="E671" s="41"/>
      <c r="F671" s="41"/>
      <c r="G671" s="41"/>
      <c r="H671" s="37"/>
      <c r="I671" s="37"/>
      <c r="J671" s="37"/>
      <c r="K671" s="41"/>
      <c r="L671" s="41"/>
      <c r="M671" s="41"/>
      <c r="N671" s="37"/>
      <c r="O671" s="37"/>
      <c r="P671" s="37"/>
      <c r="Q671" s="41"/>
      <c r="R671" s="41"/>
      <c r="S671" s="41"/>
      <c r="T671" s="37"/>
      <c r="U671" s="37"/>
      <c r="V671" s="37"/>
      <c r="W671" s="41"/>
      <c r="X671" s="41"/>
      <c r="Y671" s="41"/>
      <c r="Z671" s="37"/>
      <c r="AA671" s="37"/>
      <c r="AB671" s="37"/>
      <c r="AC671" s="41"/>
      <c r="AD671" s="41"/>
      <c r="AE671" s="41"/>
      <c r="AF671" s="37"/>
      <c r="AG671" s="37"/>
      <c r="AH671" s="37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</row>
    <row r="672" spans="1:52" s="4" customFormat="1" x14ac:dyDescent="0.25">
      <c r="A672" s="37"/>
      <c r="B672" s="37"/>
      <c r="C672" s="38"/>
      <c r="D672" s="37"/>
      <c r="E672" s="41"/>
      <c r="F672" s="41"/>
      <c r="G672" s="41"/>
      <c r="H672" s="37"/>
      <c r="I672" s="37"/>
      <c r="J672" s="37"/>
      <c r="K672" s="41"/>
      <c r="L672" s="41"/>
      <c r="M672" s="41"/>
      <c r="N672" s="37"/>
      <c r="O672" s="37"/>
      <c r="P672" s="37"/>
      <c r="Q672" s="41"/>
      <c r="R672" s="41"/>
      <c r="S672" s="41"/>
      <c r="T672" s="37"/>
      <c r="U672" s="37"/>
      <c r="V672" s="37"/>
      <c r="W672" s="41"/>
      <c r="X672" s="41"/>
      <c r="Y672" s="41"/>
      <c r="Z672" s="37"/>
      <c r="AA672" s="37"/>
      <c r="AB672" s="37"/>
      <c r="AC672" s="41"/>
      <c r="AD672" s="41"/>
      <c r="AE672" s="41"/>
      <c r="AF672" s="37"/>
      <c r="AG672" s="37"/>
      <c r="AH672" s="37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</row>
    <row r="673" spans="1:52" s="4" customFormat="1" x14ac:dyDescent="0.25">
      <c r="A673" s="37"/>
      <c r="B673" s="37"/>
      <c r="C673" s="38"/>
      <c r="D673" s="37"/>
      <c r="E673" s="41"/>
      <c r="F673" s="41"/>
      <c r="G673" s="41"/>
      <c r="H673" s="37"/>
      <c r="I673" s="37"/>
      <c r="J673" s="37"/>
      <c r="K673" s="41"/>
      <c r="L673" s="41"/>
      <c r="M673" s="41"/>
      <c r="N673" s="37"/>
      <c r="O673" s="37"/>
      <c r="P673" s="37"/>
      <c r="Q673" s="41"/>
      <c r="R673" s="41"/>
      <c r="S673" s="41"/>
      <c r="T673" s="37"/>
      <c r="U673" s="37"/>
      <c r="V673" s="37"/>
      <c r="W673" s="41"/>
      <c r="X673" s="41"/>
      <c r="Y673" s="41"/>
      <c r="Z673" s="37"/>
      <c r="AA673" s="37"/>
      <c r="AB673" s="37"/>
      <c r="AC673" s="41"/>
      <c r="AD673" s="41"/>
      <c r="AE673" s="41"/>
      <c r="AF673" s="37"/>
      <c r="AG673" s="37"/>
      <c r="AH673" s="37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</row>
    <row r="674" spans="1:52" s="4" customFormat="1" x14ac:dyDescent="0.25">
      <c r="A674" s="37"/>
      <c r="B674" s="37"/>
      <c r="C674" s="38"/>
      <c r="D674" s="37"/>
      <c r="E674" s="41"/>
      <c r="F674" s="41"/>
      <c r="G674" s="41"/>
      <c r="H674" s="37"/>
      <c r="I674" s="37"/>
      <c r="J674" s="37"/>
      <c r="K674" s="41"/>
      <c r="L674" s="41"/>
      <c r="M674" s="41"/>
      <c r="N674" s="37"/>
      <c r="O674" s="37"/>
      <c r="P674" s="37"/>
      <c r="Q674" s="41"/>
      <c r="R674" s="41"/>
      <c r="S674" s="41"/>
      <c r="T674" s="37"/>
      <c r="U674" s="37"/>
      <c r="V674" s="37"/>
      <c r="W674" s="41"/>
      <c r="X674" s="41"/>
      <c r="Y674" s="41"/>
      <c r="Z674" s="37"/>
      <c r="AA674" s="37"/>
      <c r="AB674" s="37"/>
      <c r="AC674" s="41"/>
      <c r="AD674" s="41"/>
      <c r="AE674" s="41"/>
      <c r="AF674" s="37"/>
      <c r="AG674" s="37"/>
      <c r="AH674" s="37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</row>
    <row r="675" spans="1:52" s="4" customFormat="1" x14ac:dyDescent="0.25">
      <c r="A675" s="37"/>
      <c r="B675" s="37"/>
      <c r="C675" s="38"/>
      <c r="D675" s="37"/>
      <c r="E675" s="41"/>
      <c r="F675" s="41"/>
      <c r="G675" s="41"/>
      <c r="H675" s="37"/>
      <c r="I675" s="37"/>
      <c r="J675" s="37"/>
      <c r="K675" s="41"/>
      <c r="L675" s="41"/>
      <c r="M675" s="41"/>
      <c r="N675" s="37"/>
      <c r="O675" s="37"/>
      <c r="P675" s="37"/>
      <c r="Q675" s="41"/>
      <c r="R675" s="41"/>
      <c r="S675" s="41"/>
      <c r="T675" s="37"/>
      <c r="U675" s="37"/>
      <c r="V675" s="37"/>
      <c r="W675" s="41"/>
      <c r="X675" s="41"/>
      <c r="Y675" s="41"/>
      <c r="Z675" s="37"/>
      <c r="AA675" s="37"/>
      <c r="AB675" s="37"/>
      <c r="AC675" s="41"/>
      <c r="AD675" s="41"/>
      <c r="AE675" s="41"/>
      <c r="AF675" s="37"/>
      <c r="AG675" s="37"/>
      <c r="AH675" s="37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</row>
    <row r="676" spans="1:52" s="4" customFormat="1" x14ac:dyDescent="0.25">
      <c r="A676" s="37"/>
      <c r="B676" s="37"/>
      <c r="C676" s="38"/>
      <c r="D676" s="37"/>
      <c r="E676" s="41"/>
      <c r="F676" s="41"/>
      <c r="G676" s="41"/>
      <c r="H676" s="37"/>
      <c r="I676" s="37"/>
      <c r="J676" s="37"/>
      <c r="K676" s="41"/>
      <c r="L676" s="41"/>
      <c r="M676" s="41"/>
      <c r="N676" s="37"/>
      <c r="O676" s="37"/>
      <c r="P676" s="37"/>
      <c r="Q676" s="41"/>
      <c r="R676" s="41"/>
      <c r="S676" s="41"/>
      <c r="T676" s="37"/>
      <c r="U676" s="37"/>
      <c r="V676" s="37"/>
      <c r="W676" s="41"/>
      <c r="X676" s="41"/>
      <c r="Y676" s="41"/>
      <c r="Z676" s="37"/>
      <c r="AA676" s="37"/>
      <c r="AB676" s="37"/>
      <c r="AC676" s="41"/>
      <c r="AD676" s="41"/>
      <c r="AE676" s="41"/>
      <c r="AF676" s="37"/>
      <c r="AG676" s="37"/>
      <c r="AH676" s="37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</row>
    <row r="677" spans="1:52" s="4" customFormat="1" x14ac:dyDescent="0.25">
      <c r="A677" s="37"/>
      <c r="B677" s="37"/>
      <c r="C677" s="38"/>
      <c r="D677" s="37"/>
      <c r="E677" s="41"/>
      <c r="F677" s="41"/>
      <c r="G677" s="41"/>
      <c r="H677" s="37"/>
      <c r="I677" s="37"/>
      <c r="J677" s="37"/>
      <c r="K677" s="41"/>
      <c r="L677" s="41"/>
      <c r="M677" s="41"/>
      <c r="N677" s="37"/>
      <c r="O677" s="37"/>
      <c r="P677" s="37"/>
      <c r="Q677" s="41"/>
      <c r="R677" s="41"/>
      <c r="S677" s="41"/>
      <c r="T677" s="37"/>
      <c r="U677" s="37"/>
      <c r="V677" s="37"/>
      <c r="W677" s="41"/>
      <c r="X677" s="41"/>
      <c r="Y677" s="41"/>
      <c r="Z677" s="37"/>
      <c r="AA677" s="37"/>
      <c r="AB677" s="37"/>
      <c r="AC677" s="41"/>
      <c r="AD677" s="41"/>
      <c r="AE677" s="41"/>
      <c r="AF677" s="37"/>
      <c r="AG677" s="37"/>
      <c r="AH677" s="37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</row>
    <row r="678" spans="1:52" s="4" customFormat="1" x14ac:dyDescent="0.25">
      <c r="A678" s="37"/>
      <c r="B678" s="37"/>
      <c r="C678" s="38"/>
      <c r="D678" s="37"/>
      <c r="E678" s="41"/>
      <c r="F678" s="41"/>
      <c r="G678" s="41"/>
      <c r="H678" s="37"/>
      <c r="I678" s="37"/>
      <c r="J678" s="37"/>
      <c r="K678" s="41"/>
      <c r="L678" s="41"/>
      <c r="M678" s="41"/>
      <c r="N678" s="37"/>
      <c r="O678" s="37"/>
      <c r="P678" s="37"/>
      <c r="Q678" s="41"/>
      <c r="R678" s="41"/>
      <c r="S678" s="41"/>
      <c r="T678" s="37"/>
      <c r="U678" s="37"/>
      <c r="V678" s="37"/>
      <c r="W678" s="41"/>
      <c r="X678" s="41"/>
      <c r="Y678" s="41"/>
      <c r="Z678" s="37"/>
      <c r="AA678" s="37"/>
      <c r="AB678" s="37"/>
      <c r="AC678" s="41"/>
      <c r="AD678" s="41"/>
      <c r="AE678" s="41"/>
      <c r="AF678" s="37"/>
      <c r="AG678" s="37"/>
      <c r="AH678" s="37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</row>
    <row r="679" spans="1:52" s="4" customFormat="1" x14ac:dyDescent="0.25">
      <c r="A679" s="37"/>
      <c r="B679" s="37"/>
      <c r="C679" s="38"/>
      <c r="D679" s="37"/>
      <c r="E679" s="41"/>
      <c r="F679" s="41"/>
      <c r="G679" s="41"/>
      <c r="H679" s="37"/>
      <c r="I679" s="37"/>
      <c r="J679" s="37"/>
      <c r="K679" s="41"/>
      <c r="L679" s="41"/>
      <c r="M679" s="41"/>
      <c r="N679" s="37"/>
      <c r="O679" s="37"/>
      <c r="P679" s="37"/>
      <c r="Q679" s="41"/>
      <c r="R679" s="41"/>
      <c r="S679" s="41"/>
      <c r="T679" s="37"/>
      <c r="U679" s="37"/>
      <c r="V679" s="37"/>
      <c r="W679" s="41"/>
      <c r="X679" s="41"/>
      <c r="Y679" s="41"/>
      <c r="Z679" s="37"/>
      <c r="AA679" s="37"/>
      <c r="AB679" s="37"/>
      <c r="AC679" s="41"/>
      <c r="AD679" s="41"/>
      <c r="AE679" s="41"/>
      <c r="AF679" s="37"/>
      <c r="AG679" s="37"/>
      <c r="AH679" s="37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</row>
    <row r="680" spans="1:52" s="4" customFormat="1" x14ac:dyDescent="0.25">
      <c r="A680" s="37"/>
      <c r="B680" s="37"/>
      <c r="C680" s="38"/>
      <c r="D680" s="37"/>
      <c r="E680" s="41"/>
      <c r="F680" s="41"/>
      <c r="G680" s="41"/>
      <c r="H680" s="37"/>
      <c r="I680" s="37"/>
      <c r="J680" s="37"/>
      <c r="K680" s="41"/>
      <c r="L680" s="41"/>
      <c r="M680" s="41"/>
      <c r="N680" s="37"/>
      <c r="O680" s="37"/>
      <c r="P680" s="37"/>
      <c r="Q680" s="41"/>
      <c r="R680" s="41"/>
      <c r="S680" s="41"/>
      <c r="T680" s="37"/>
      <c r="U680" s="37"/>
      <c r="V680" s="37"/>
      <c r="W680" s="41"/>
      <c r="X680" s="41"/>
      <c r="Y680" s="41"/>
      <c r="Z680" s="37"/>
      <c r="AA680" s="37"/>
      <c r="AB680" s="37"/>
      <c r="AC680" s="41"/>
      <c r="AD680" s="41"/>
      <c r="AE680" s="41"/>
      <c r="AF680" s="37"/>
      <c r="AG680" s="37"/>
      <c r="AH680" s="37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</row>
    <row r="681" spans="1:52" s="4" customFormat="1" x14ac:dyDescent="0.25">
      <c r="A681" s="37"/>
      <c r="B681" s="37"/>
      <c r="C681" s="38"/>
      <c r="D681" s="37"/>
      <c r="E681" s="41"/>
      <c r="F681" s="41"/>
      <c r="G681" s="41"/>
      <c r="H681" s="37"/>
      <c r="I681" s="37"/>
      <c r="J681" s="37"/>
      <c r="K681" s="41"/>
      <c r="L681" s="41"/>
      <c r="M681" s="41"/>
      <c r="N681" s="37"/>
      <c r="O681" s="37"/>
      <c r="P681" s="37"/>
      <c r="Q681" s="41"/>
      <c r="R681" s="41"/>
      <c r="S681" s="41"/>
      <c r="T681" s="37"/>
      <c r="U681" s="37"/>
      <c r="V681" s="37"/>
      <c r="W681" s="41"/>
      <c r="X681" s="41"/>
      <c r="Y681" s="41"/>
      <c r="Z681" s="37"/>
      <c r="AA681" s="37"/>
      <c r="AB681" s="37"/>
      <c r="AC681" s="41"/>
      <c r="AD681" s="41"/>
      <c r="AE681" s="41"/>
      <c r="AF681" s="37"/>
      <c r="AG681" s="37"/>
      <c r="AH681" s="37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</row>
    <row r="682" spans="1:52" s="4" customFormat="1" x14ac:dyDescent="0.25">
      <c r="A682" s="37"/>
      <c r="B682" s="37"/>
      <c r="C682" s="38"/>
      <c r="D682" s="37"/>
      <c r="E682" s="41"/>
      <c r="F682" s="41"/>
      <c r="G682" s="41"/>
      <c r="H682" s="37"/>
      <c r="I682" s="37"/>
      <c r="J682" s="37"/>
      <c r="K682" s="41"/>
      <c r="L682" s="41"/>
      <c r="M682" s="41"/>
      <c r="N682" s="37"/>
      <c r="O682" s="37"/>
      <c r="P682" s="37"/>
      <c r="Q682" s="41"/>
      <c r="R682" s="41"/>
      <c r="S682" s="41"/>
      <c r="T682" s="37"/>
      <c r="U682" s="37"/>
      <c r="V682" s="37"/>
      <c r="W682" s="41"/>
      <c r="X682" s="41"/>
      <c r="Y682" s="41"/>
      <c r="Z682" s="37"/>
      <c r="AA682" s="37"/>
      <c r="AB682" s="37"/>
      <c r="AC682" s="41"/>
      <c r="AD682" s="41"/>
      <c r="AE682" s="41"/>
      <c r="AF682" s="37"/>
      <c r="AG682" s="37"/>
      <c r="AH682" s="37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</row>
    <row r="683" spans="1:52" s="4" customFormat="1" x14ac:dyDescent="0.25">
      <c r="A683" s="37"/>
      <c r="B683" s="37"/>
      <c r="C683" s="38"/>
      <c r="D683" s="37"/>
      <c r="E683" s="41"/>
      <c r="F683" s="41"/>
      <c r="G683" s="41"/>
      <c r="H683" s="37"/>
      <c r="I683" s="37"/>
      <c r="J683" s="37"/>
      <c r="K683" s="41"/>
      <c r="L683" s="41"/>
      <c r="M683" s="41"/>
      <c r="N683" s="37"/>
      <c r="O683" s="37"/>
      <c r="P683" s="37"/>
      <c r="Q683" s="41"/>
      <c r="R683" s="41"/>
      <c r="S683" s="41"/>
      <c r="T683" s="37"/>
      <c r="U683" s="37"/>
      <c r="V683" s="37"/>
      <c r="W683" s="41"/>
      <c r="X683" s="41"/>
      <c r="Y683" s="41"/>
      <c r="Z683" s="37"/>
      <c r="AA683" s="37"/>
      <c r="AB683" s="37"/>
      <c r="AC683" s="41"/>
      <c r="AD683" s="41"/>
      <c r="AE683" s="41"/>
      <c r="AF683" s="37"/>
      <c r="AG683" s="37"/>
      <c r="AH683" s="37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</row>
    <row r="684" spans="1:52" s="4" customFormat="1" x14ac:dyDescent="0.25">
      <c r="A684" s="37"/>
      <c r="B684" s="37"/>
      <c r="C684" s="38"/>
      <c r="D684" s="37"/>
      <c r="E684" s="41"/>
      <c r="F684" s="41"/>
      <c r="G684" s="41"/>
      <c r="H684" s="37"/>
      <c r="I684" s="37"/>
      <c r="J684" s="37"/>
      <c r="K684" s="41"/>
      <c r="L684" s="41"/>
      <c r="M684" s="41"/>
      <c r="N684" s="37"/>
      <c r="O684" s="37"/>
      <c r="P684" s="37"/>
      <c r="Q684" s="41"/>
      <c r="R684" s="41"/>
      <c r="S684" s="41"/>
      <c r="T684" s="37"/>
      <c r="U684" s="37"/>
      <c r="V684" s="37"/>
      <c r="W684" s="41"/>
      <c r="X684" s="41"/>
      <c r="Y684" s="41"/>
      <c r="Z684" s="37"/>
      <c r="AA684" s="37"/>
      <c r="AB684" s="37"/>
      <c r="AC684" s="41"/>
      <c r="AD684" s="41"/>
      <c r="AE684" s="41"/>
      <c r="AF684" s="37"/>
      <c r="AG684" s="37"/>
      <c r="AH684" s="37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</row>
    <row r="685" spans="1:52" s="4" customFormat="1" x14ac:dyDescent="0.25">
      <c r="A685" s="37"/>
      <c r="B685" s="37"/>
      <c r="C685" s="38"/>
      <c r="D685" s="37"/>
      <c r="E685" s="41"/>
      <c r="F685" s="41"/>
      <c r="G685" s="41"/>
      <c r="H685" s="37"/>
      <c r="I685" s="37"/>
      <c r="J685" s="37"/>
      <c r="K685" s="41"/>
      <c r="L685" s="41"/>
      <c r="M685" s="41"/>
      <c r="N685" s="37"/>
      <c r="O685" s="37"/>
      <c r="P685" s="37"/>
      <c r="Q685" s="41"/>
      <c r="R685" s="41"/>
      <c r="S685" s="41"/>
      <c r="T685" s="37"/>
      <c r="U685" s="37"/>
      <c r="V685" s="37"/>
      <c r="W685" s="41"/>
      <c r="X685" s="41"/>
      <c r="Y685" s="41"/>
      <c r="Z685" s="37"/>
      <c r="AA685" s="37"/>
      <c r="AB685" s="37"/>
      <c r="AC685" s="41"/>
      <c r="AD685" s="41"/>
      <c r="AE685" s="41"/>
      <c r="AF685" s="37"/>
      <c r="AG685" s="37"/>
      <c r="AH685" s="37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</row>
    <row r="686" spans="1:52" s="4" customFormat="1" x14ac:dyDescent="0.25">
      <c r="A686" s="37"/>
      <c r="B686" s="37"/>
      <c r="C686" s="38"/>
      <c r="D686" s="37"/>
      <c r="E686" s="41"/>
      <c r="F686" s="41"/>
      <c r="G686" s="41"/>
      <c r="H686" s="37"/>
      <c r="I686" s="37"/>
      <c r="J686" s="37"/>
      <c r="K686" s="41"/>
      <c r="L686" s="41"/>
      <c r="M686" s="41"/>
      <c r="N686" s="37"/>
      <c r="O686" s="37"/>
      <c r="P686" s="37"/>
      <c r="Q686" s="41"/>
      <c r="R686" s="41"/>
      <c r="S686" s="41"/>
      <c r="T686" s="37"/>
      <c r="U686" s="37"/>
      <c r="V686" s="37"/>
      <c r="W686" s="41"/>
      <c r="X686" s="41"/>
      <c r="Y686" s="41"/>
      <c r="Z686" s="37"/>
      <c r="AA686" s="37"/>
      <c r="AB686" s="37"/>
      <c r="AC686" s="41"/>
      <c r="AD686" s="41"/>
      <c r="AE686" s="41"/>
      <c r="AF686" s="37"/>
      <c r="AG686" s="37"/>
      <c r="AH686" s="37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</row>
    <row r="687" spans="1:52" s="4" customFormat="1" x14ac:dyDescent="0.25">
      <c r="A687" s="37"/>
      <c r="B687" s="37"/>
      <c r="C687" s="38"/>
      <c r="D687" s="37"/>
      <c r="E687" s="41"/>
      <c r="F687" s="41"/>
      <c r="G687" s="41"/>
      <c r="H687" s="37"/>
      <c r="I687" s="37"/>
      <c r="J687" s="37"/>
      <c r="K687" s="41"/>
      <c r="L687" s="41"/>
      <c r="M687" s="41"/>
      <c r="N687" s="37"/>
      <c r="O687" s="37"/>
      <c r="P687" s="37"/>
      <c r="Q687" s="41"/>
      <c r="R687" s="41"/>
      <c r="S687" s="41"/>
      <c r="T687" s="37"/>
      <c r="U687" s="37"/>
      <c r="V687" s="37"/>
      <c r="W687" s="41"/>
      <c r="X687" s="41"/>
      <c r="Y687" s="41"/>
      <c r="Z687" s="37"/>
      <c r="AA687" s="37"/>
      <c r="AB687" s="37"/>
      <c r="AC687" s="41"/>
      <c r="AD687" s="41"/>
      <c r="AE687" s="41"/>
      <c r="AF687" s="37"/>
      <c r="AG687" s="37"/>
      <c r="AH687" s="37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</row>
    <row r="688" spans="1:52" s="4" customFormat="1" x14ac:dyDescent="0.25">
      <c r="A688" s="37"/>
      <c r="B688" s="37"/>
      <c r="C688" s="38"/>
      <c r="D688" s="37"/>
      <c r="E688" s="41"/>
      <c r="F688" s="41"/>
      <c r="G688" s="41"/>
      <c r="H688" s="37"/>
      <c r="I688" s="37"/>
      <c r="J688" s="37"/>
      <c r="K688" s="41"/>
      <c r="L688" s="41"/>
      <c r="M688" s="41"/>
      <c r="N688" s="37"/>
      <c r="O688" s="37"/>
      <c r="P688" s="37"/>
      <c r="Q688" s="41"/>
      <c r="R688" s="41"/>
      <c r="S688" s="41"/>
      <c r="T688" s="37"/>
      <c r="U688" s="37"/>
      <c r="V688" s="37"/>
      <c r="W688" s="41"/>
      <c r="X688" s="41"/>
      <c r="Y688" s="41"/>
      <c r="Z688" s="37"/>
      <c r="AA688" s="37"/>
      <c r="AB688" s="37"/>
      <c r="AC688" s="41"/>
      <c r="AD688" s="41"/>
      <c r="AE688" s="41"/>
      <c r="AF688" s="37"/>
      <c r="AG688" s="37"/>
      <c r="AH688" s="37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</row>
    <row r="689" spans="1:52" s="4" customFormat="1" x14ac:dyDescent="0.25">
      <c r="A689" s="37"/>
      <c r="B689" s="37"/>
      <c r="C689" s="38"/>
      <c r="D689" s="37"/>
      <c r="E689" s="41"/>
      <c r="F689" s="41"/>
      <c r="G689" s="41"/>
      <c r="H689" s="37"/>
      <c r="I689" s="37"/>
      <c r="J689" s="37"/>
      <c r="K689" s="41"/>
      <c r="L689" s="41"/>
      <c r="M689" s="41"/>
      <c r="N689" s="37"/>
      <c r="O689" s="37"/>
      <c r="P689" s="37"/>
      <c r="Q689" s="41"/>
      <c r="R689" s="41"/>
      <c r="S689" s="41"/>
      <c r="T689" s="37"/>
      <c r="U689" s="37"/>
      <c r="V689" s="37"/>
      <c r="W689" s="41"/>
      <c r="X689" s="41"/>
      <c r="Y689" s="41"/>
      <c r="Z689" s="37"/>
      <c r="AA689" s="37"/>
      <c r="AB689" s="37"/>
      <c r="AC689" s="41"/>
      <c r="AD689" s="41"/>
      <c r="AE689" s="41"/>
      <c r="AF689" s="37"/>
      <c r="AG689" s="37"/>
      <c r="AH689" s="37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</row>
    <row r="690" spans="1:52" s="4" customFormat="1" x14ac:dyDescent="0.25">
      <c r="A690" s="37"/>
      <c r="B690" s="37"/>
      <c r="C690" s="38"/>
      <c r="D690" s="37"/>
      <c r="E690" s="41"/>
      <c r="F690" s="41"/>
      <c r="G690" s="41"/>
      <c r="H690" s="37"/>
      <c r="I690" s="37"/>
      <c r="J690" s="37"/>
      <c r="K690" s="41"/>
      <c r="L690" s="41"/>
      <c r="M690" s="41"/>
      <c r="N690" s="37"/>
      <c r="O690" s="37"/>
      <c r="P690" s="37"/>
      <c r="Q690" s="41"/>
      <c r="R690" s="41"/>
      <c r="S690" s="41"/>
      <c r="T690" s="37"/>
      <c r="U690" s="37"/>
      <c r="V690" s="37"/>
      <c r="W690" s="41"/>
      <c r="X690" s="41"/>
      <c r="Y690" s="41"/>
      <c r="Z690" s="37"/>
      <c r="AA690" s="37"/>
      <c r="AB690" s="37"/>
      <c r="AC690" s="41"/>
      <c r="AD690" s="41"/>
      <c r="AE690" s="41"/>
      <c r="AF690" s="37"/>
      <c r="AG690" s="37"/>
      <c r="AH690" s="37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</row>
    <row r="691" spans="1:52" s="4" customFormat="1" x14ac:dyDescent="0.25">
      <c r="A691" s="37"/>
      <c r="B691" s="37"/>
      <c r="C691" s="38"/>
      <c r="D691" s="37"/>
      <c r="E691" s="41"/>
      <c r="F691" s="41"/>
      <c r="G691" s="41"/>
      <c r="H691" s="37"/>
      <c r="I691" s="37"/>
      <c r="J691" s="37"/>
      <c r="K691" s="41"/>
      <c r="L691" s="41"/>
      <c r="M691" s="41"/>
      <c r="N691" s="37"/>
      <c r="O691" s="37"/>
      <c r="P691" s="37"/>
      <c r="Q691" s="41"/>
      <c r="R691" s="41"/>
      <c r="S691" s="41"/>
      <c r="T691" s="37"/>
      <c r="U691" s="37"/>
      <c r="V691" s="37"/>
      <c r="W691" s="41"/>
      <c r="X691" s="41"/>
      <c r="Y691" s="41"/>
      <c r="Z691" s="37"/>
      <c r="AA691" s="37"/>
      <c r="AB691" s="37"/>
      <c r="AC691" s="41"/>
      <c r="AD691" s="41"/>
      <c r="AE691" s="41"/>
      <c r="AF691" s="37"/>
      <c r="AG691" s="37"/>
      <c r="AH691" s="37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</row>
    <row r="692" spans="1:52" s="4" customFormat="1" x14ac:dyDescent="0.25">
      <c r="A692" s="37"/>
      <c r="B692" s="37"/>
      <c r="C692" s="38"/>
      <c r="D692" s="37"/>
      <c r="E692" s="41"/>
      <c r="F692" s="41"/>
      <c r="G692" s="41"/>
      <c r="H692" s="37"/>
      <c r="I692" s="37"/>
      <c r="J692" s="37"/>
      <c r="K692" s="41"/>
      <c r="L692" s="41"/>
      <c r="M692" s="41"/>
      <c r="N692" s="37"/>
      <c r="O692" s="37"/>
      <c r="P692" s="37"/>
      <c r="Q692" s="41"/>
      <c r="R692" s="41"/>
      <c r="S692" s="41"/>
      <c r="T692" s="37"/>
      <c r="U692" s="37"/>
      <c r="V692" s="37"/>
      <c r="W692" s="41"/>
      <c r="X692" s="41"/>
      <c r="Y692" s="41"/>
      <c r="Z692" s="37"/>
      <c r="AA692" s="37"/>
      <c r="AB692" s="37"/>
      <c r="AC692" s="41"/>
      <c r="AD692" s="41"/>
      <c r="AE692" s="41"/>
      <c r="AF692" s="37"/>
      <c r="AG692" s="37"/>
      <c r="AH692" s="37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</row>
    <row r="693" spans="1:52" s="4" customFormat="1" x14ac:dyDescent="0.25">
      <c r="A693" s="37"/>
      <c r="B693" s="37"/>
      <c r="C693" s="38"/>
      <c r="D693" s="37"/>
      <c r="E693" s="41"/>
      <c r="F693" s="41"/>
      <c r="G693" s="41"/>
      <c r="H693" s="37"/>
      <c r="I693" s="37"/>
      <c r="J693" s="37"/>
      <c r="K693" s="41"/>
      <c r="L693" s="41"/>
      <c r="M693" s="41"/>
      <c r="N693" s="37"/>
      <c r="O693" s="37"/>
      <c r="P693" s="37"/>
      <c r="Q693" s="41"/>
      <c r="R693" s="41"/>
      <c r="S693" s="41"/>
      <c r="T693" s="37"/>
      <c r="U693" s="37"/>
      <c r="V693" s="37"/>
      <c r="W693" s="41"/>
      <c r="X693" s="41"/>
      <c r="Y693" s="41"/>
      <c r="Z693" s="37"/>
      <c r="AA693" s="37"/>
      <c r="AB693" s="37"/>
      <c r="AC693" s="41"/>
      <c r="AD693" s="41"/>
      <c r="AE693" s="41"/>
      <c r="AF693" s="37"/>
      <c r="AG693" s="37"/>
      <c r="AH693" s="37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</row>
    <row r="694" spans="1:52" s="4" customFormat="1" x14ac:dyDescent="0.25">
      <c r="A694" s="37"/>
      <c r="B694" s="37"/>
      <c r="C694" s="38"/>
      <c r="D694" s="37"/>
      <c r="E694" s="41"/>
      <c r="F694" s="41"/>
      <c r="G694" s="41"/>
      <c r="H694" s="37"/>
      <c r="I694" s="37"/>
      <c r="J694" s="37"/>
      <c r="K694" s="41"/>
      <c r="L694" s="41"/>
      <c r="M694" s="41"/>
      <c r="N694" s="37"/>
      <c r="O694" s="37"/>
      <c r="P694" s="37"/>
      <c r="Q694" s="41"/>
      <c r="R694" s="41"/>
      <c r="S694" s="41"/>
      <c r="T694" s="37"/>
      <c r="U694" s="37"/>
      <c r="V694" s="37"/>
      <c r="W694" s="41"/>
      <c r="X694" s="41"/>
      <c r="Y694" s="41"/>
      <c r="Z694" s="37"/>
      <c r="AA694" s="37"/>
      <c r="AB694" s="37"/>
      <c r="AC694" s="41"/>
      <c r="AD694" s="41"/>
      <c r="AE694" s="41"/>
      <c r="AF694" s="37"/>
      <c r="AG694" s="37"/>
      <c r="AH694" s="37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</row>
    <row r="695" spans="1:52" s="4" customFormat="1" x14ac:dyDescent="0.25">
      <c r="A695" s="37"/>
      <c r="B695" s="37"/>
      <c r="C695" s="38"/>
      <c r="D695" s="37"/>
      <c r="E695" s="41"/>
      <c r="F695" s="41"/>
      <c r="G695" s="41"/>
      <c r="H695" s="37"/>
      <c r="I695" s="37"/>
      <c r="J695" s="37"/>
      <c r="K695" s="41"/>
      <c r="L695" s="41"/>
      <c r="M695" s="41"/>
      <c r="N695" s="37"/>
      <c r="O695" s="37"/>
      <c r="P695" s="37"/>
      <c r="Q695" s="41"/>
      <c r="R695" s="41"/>
      <c r="S695" s="41"/>
      <c r="T695" s="37"/>
      <c r="U695" s="37"/>
      <c r="V695" s="37"/>
      <c r="W695" s="41"/>
      <c r="X695" s="41"/>
      <c r="Y695" s="41"/>
      <c r="Z695" s="37"/>
      <c r="AA695" s="37"/>
      <c r="AB695" s="37"/>
      <c r="AC695" s="41"/>
      <c r="AD695" s="41"/>
      <c r="AE695" s="41"/>
      <c r="AF695" s="37"/>
      <c r="AG695" s="37"/>
      <c r="AH695" s="37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</row>
    <row r="696" spans="1:52" s="4" customFormat="1" x14ac:dyDescent="0.25">
      <c r="A696" s="37"/>
      <c r="B696" s="37"/>
      <c r="C696" s="38"/>
      <c r="D696" s="37"/>
      <c r="E696" s="41"/>
      <c r="F696" s="41"/>
      <c r="G696" s="41"/>
      <c r="H696" s="37"/>
      <c r="I696" s="37"/>
      <c r="J696" s="37"/>
      <c r="K696" s="41"/>
      <c r="L696" s="41"/>
      <c r="M696" s="41"/>
      <c r="N696" s="37"/>
      <c r="O696" s="37"/>
      <c r="P696" s="37"/>
      <c r="Q696" s="41"/>
      <c r="R696" s="41"/>
      <c r="S696" s="41"/>
      <c r="T696" s="37"/>
      <c r="U696" s="37"/>
      <c r="V696" s="37"/>
      <c r="W696" s="41"/>
      <c r="X696" s="41"/>
      <c r="Y696" s="41"/>
      <c r="Z696" s="37"/>
      <c r="AA696" s="37"/>
      <c r="AB696" s="37"/>
      <c r="AC696" s="41"/>
      <c r="AD696" s="41"/>
      <c r="AE696" s="41"/>
      <c r="AF696" s="37"/>
      <c r="AG696" s="37"/>
      <c r="AH696" s="37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</row>
    <row r="697" spans="1:52" s="4" customFormat="1" x14ac:dyDescent="0.25">
      <c r="A697" s="37"/>
      <c r="B697" s="37"/>
      <c r="C697" s="38"/>
      <c r="D697" s="37"/>
      <c r="E697" s="41"/>
      <c r="F697" s="41"/>
      <c r="G697" s="41"/>
      <c r="H697" s="37"/>
      <c r="I697" s="37"/>
      <c r="J697" s="37"/>
      <c r="K697" s="41"/>
      <c r="L697" s="41"/>
      <c r="M697" s="41"/>
      <c r="N697" s="37"/>
      <c r="O697" s="37"/>
      <c r="P697" s="37"/>
      <c r="Q697" s="41"/>
      <c r="R697" s="41"/>
      <c r="S697" s="41"/>
      <c r="T697" s="37"/>
      <c r="U697" s="37"/>
      <c r="V697" s="37"/>
      <c r="W697" s="41"/>
      <c r="X697" s="41"/>
      <c r="Y697" s="41"/>
      <c r="Z697" s="37"/>
      <c r="AA697" s="37"/>
      <c r="AB697" s="37"/>
      <c r="AC697" s="41"/>
      <c r="AD697" s="41"/>
      <c r="AE697" s="41"/>
      <c r="AF697" s="37"/>
      <c r="AG697" s="37"/>
      <c r="AH697" s="37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</row>
    <row r="698" spans="1:52" s="4" customFormat="1" x14ac:dyDescent="0.25">
      <c r="A698" s="37"/>
      <c r="B698" s="37"/>
      <c r="C698" s="38"/>
      <c r="D698" s="37"/>
      <c r="E698" s="41"/>
      <c r="F698" s="41"/>
      <c r="G698" s="41"/>
      <c r="H698" s="37"/>
      <c r="I698" s="37"/>
      <c r="J698" s="37"/>
      <c r="K698" s="41"/>
      <c r="L698" s="41"/>
      <c r="M698" s="41"/>
      <c r="N698" s="37"/>
      <c r="O698" s="37"/>
      <c r="P698" s="37"/>
      <c r="Q698" s="41"/>
      <c r="R698" s="41"/>
      <c r="S698" s="41"/>
      <c r="T698" s="37"/>
      <c r="U698" s="37"/>
      <c r="V698" s="37"/>
      <c r="W698" s="41"/>
      <c r="X698" s="41"/>
      <c r="Y698" s="41"/>
      <c r="Z698" s="37"/>
      <c r="AA698" s="37"/>
      <c r="AB698" s="37"/>
      <c r="AC698" s="41"/>
      <c r="AD698" s="41"/>
      <c r="AE698" s="41"/>
      <c r="AF698" s="37"/>
      <c r="AG698" s="37"/>
      <c r="AH698" s="37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</row>
    <row r="699" spans="1:52" s="4" customFormat="1" x14ac:dyDescent="0.25">
      <c r="A699" s="37"/>
      <c r="B699" s="37"/>
      <c r="C699" s="38"/>
      <c r="D699" s="37"/>
      <c r="E699" s="41"/>
      <c r="F699" s="41"/>
      <c r="G699" s="41"/>
      <c r="H699" s="37"/>
      <c r="I699" s="37"/>
      <c r="J699" s="37"/>
      <c r="K699" s="41"/>
      <c r="L699" s="41"/>
      <c r="M699" s="41"/>
      <c r="N699" s="37"/>
      <c r="O699" s="37"/>
      <c r="P699" s="37"/>
      <c r="Q699" s="41"/>
      <c r="R699" s="41"/>
      <c r="S699" s="41"/>
      <c r="T699" s="37"/>
      <c r="U699" s="37"/>
      <c r="V699" s="37"/>
      <c r="W699" s="41"/>
      <c r="X699" s="41"/>
      <c r="Y699" s="41"/>
      <c r="Z699" s="37"/>
      <c r="AA699" s="37"/>
      <c r="AB699" s="37"/>
      <c r="AC699" s="41"/>
      <c r="AD699" s="41"/>
      <c r="AE699" s="41"/>
      <c r="AF699" s="37"/>
      <c r="AG699" s="37"/>
      <c r="AH699" s="37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</row>
    <row r="700" spans="1:52" s="4" customFormat="1" x14ac:dyDescent="0.25">
      <c r="A700" s="37"/>
      <c r="B700" s="37"/>
      <c r="C700" s="38"/>
      <c r="D700" s="37"/>
      <c r="E700" s="41"/>
      <c r="F700" s="41"/>
      <c r="G700" s="41"/>
      <c r="H700" s="37"/>
      <c r="I700" s="37"/>
      <c r="J700" s="37"/>
      <c r="K700" s="41"/>
      <c r="L700" s="41"/>
      <c r="M700" s="41"/>
      <c r="N700" s="37"/>
      <c r="O700" s="37"/>
      <c r="P700" s="37"/>
      <c r="Q700" s="41"/>
      <c r="R700" s="41"/>
      <c r="S700" s="41"/>
      <c r="T700" s="37"/>
      <c r="U700" s="37"/>
      <c r="V700" s="37"/>
      <c r="W700" s="41"/>
      <c r="X700" s="41"/>
      <c r="Y700" s="41"/>
      <c r="Z700" s="37"/>
      <c r="AA700" s="37"/>
      <c r="AB700" s="37"/>
      <c r="AC700" s="41"/>
      <c r="AD700" s="41"/>
      <c r="AE700" s="41"/>
      <c r="AF700" s="37"/>
      <c r="AG700" s="37"/>
      <c r="AH700" s="37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</row>
    <row r="701" spans="1:52" s="4" customFormat="1" x14ac:dyDescent="0.25">
      <c r="A701" s="37"/>
      <c r="B701" s="37"/>
      <c r="C701" s="38"/>
      <c r="D701" s="37"/>
      <c r="E701" s="41"/>
      <c r="F701" s="41"/>
      <c r="G701" s="41"/>
      <c r="H701" s="37"/>
      <c r="I701" s="37"/>
      <c r="J701" s="37"/>
      <c r="K701" s="41"/>
      <c r="L701" s="41"/>
      <c r="M701" s="41"/>
      <c r="N701" s="37"/>
      <c r="O701" s="37"/>
      <c r="P701" s="37"/>
      <c r="Q701" s="41"/>
      <c r="R701" s="41"/>
      <c r="S701" s="41"/>
      <c r="T701" s="37"/>
      <c r="U701" s="37"/>
      <c r="V701" s="37"/>
      <c r="W701" s="41"/>
      <c r="X701" s="41"/>
      <c r="Y701" s="41"/>
      <c r="Z701" s="37"/>
      <c r="AA701" s="37"/>
      <c r="AB701" s="37"/>
      <c r="AC701" s="41"/>
      <c r="AD701" s="41"/>
      <c r="AE701" s="41"/>
      <c r="AF701" s="37"/>
      <c r="AG701" s="37"/>
      <c r="AH701" s="37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</row>
    <row r="702" spans="1:52" s="4" customFormat="1" x14ac:dyDescent="0.25">
      <c r="A702" s="37"/>
      <c r="B702" s="37"/>
      <c r="C702" s="38"/>
      <c r="D702" s="37"/>
      <c r="E702" s="41"/>
      <c r="F702" s="41"/>
      <c r="G702" s="41"/>
      <c r="H702" s="37"/>
      <c r="I702" s="37"/>
      <c r="J702" s="37"/>
      <c r="K702" s="41"/>
      <c r="L702" s="41"/>
      <c r="M702" s="41"/>
      <c r="N702" s="37"/>
      <c r="O702" s="37"/>
      <c r="P702" s="37"/>
      <c r="Q702" s="41"/>
      <c r="R702" s="41"/>
      <c r="S702" s="41"/>
      <c r="T702" s="37"/>
      <c r="U702" s="37"/>
      <c r="V702" s="37"/>
      <c r="W702" s="41"/>
      <c r="X702" s="41"/>
      <c r="Y702" s="41"/>
      <c r="Z702" s="37"/>
      <c r="AA702" s="37"/>
      <c r="AB702" s="37"/>
      <c r="AC702" s="41"/>
      <c r="AD702" s="41"/>
      <c r="AE702" s="41"/>
      <c r="AF702" s="37"/>
      <c r="AG702" s="37"/>
      <c r="AH702" s="37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</row>
    <row r="703" spans="1:52" s="4" customFormat="1" x14ac:dyDescent="0.25">
      <c r="A703" s="37"/>
      <c r="B703" s="37"/>
      <c r="C703" s="38"/>
      <c r="D703" s="37"/>
      <c r="E703" s="41"/>
      <c r="F703" s="41"/>
      <c r="G703" s="41"/>
      <c r="H703" s="37"/>
      <c r="I703" s="37"/>
      <c r="J703" s="37"/>
      <c r="K703" s="41"/>
      <c r="L703" s="41"/>
      <c r="M703" s="41"/>
      <c r="N703" s="37"/>
      <c r="O703" s="37"/>
      <c r="P703" s="37"/>
      <c r="Q703" s="41"/>
      <c r="R703" s="41"/>
      <c r="S703" s="41"/>
      <c r="T703" s="37"/>
      <c r="U703" s="37"/>
      <c r="V703" s="37"/>
      <c r="W703" s="41"/>
      <c r="X703" s="41"/>
      <c r="Y703" s="41"/>
      <c r="Z703" s="37"/>
      <c r="AA703" s="37"/>
      <c r="AB703" s="37"/>
      <c r="AC703" s="41"/>
      <c r="AD703" s="41"/>
      <c r="AE703" s="41"/>
      <c r="AF703" s="37"/>
      <c r="AG703" s="37"/>
      <c r="AH703" s="37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</row>
    <row r="704" spans="1:52" s="4" customFormat="1" x14ac:dyDescent="0.25">
      <c r="A704" s="37"/>
      <c r="B704" s="37"/>
      <c r="C704" s="38"/>
      <c r="D704" s="37"/>
      <c r="E704" s="41"/>
      <c r="F704" s="41"/>
      <c r="G704" s="41"/>
      <c r="H704" s="37"/>
      <c r="I704" s="37"/>
      <c r="J704" s="37"/>
      <c r="K704" s="41"/>
      <c r="L704" s="41"/>
      <c r="M704" s="41"/>
      <c r="N704" s="37"/>
      <c r="O704" s="37"/>
      <c r="P704" s="37"/>
      <c r="Q704" s="41"/>
      <c r="R704" s="41"/>
      <c r="S704" s="41"/>
      <c r="T704" s="37"/>
      <c r="U704" s="37"/>
      <c r="V704" s="37"/>
      <c r="W704" s="41"/>
      <c r="X704" s="41"/>
      <c r="Y704" s="41"/>
      <c r="Z704" s="37"/>
      <c r="AA704" s="37"/>
      <c r="AB704" s="37"/>
      <c r="AC704" s="41"/>
      <c r="AD704" s="41"/>
      <c r="AE704" s="41"/>
      <c r="AF704" s="37"/>
      <c r="AG704" s="37"/>
      <c r="AH704" s="37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</row>
    <row r="705" spans="1:52" s="4" customFormat="1" x14ac:dyDescent="0.25">
      <c r="A705" s="37"/>
      <c r="B705" s="37"/>
      <c r="C705" s="38"/>
      <c r="D705" s="37"/>
      <c r="E705" s="41"/>
      <c r="F705" s="41"/>
      <c r="G705" s="41"/>
      <c r="H705" s="37"/>
      <c r="I705" s="37"/>
      <c r="J705" s="37"/>
      <c r="K705" s="41"/>
      <c r="L705" s="41"/>
      <c r="M705" s="41"/>
      <c r="N705" s="37"/>
      <c r="O705" s="37"/>
      <c r="P705" s="37"/>
      <c r="Q705" s="41"/>
      <c r="R705" s="41"/>
      <c r="S705" s="41"/>
      <c r="T705" s="37"/>
      <c r="U705" s="37"/>
      <c r="V705" s="37"/>
      <c r="W705" s="41"/>
      <c r="X705" s="41"/>
      <c r="Y705" s="41"/>
      <c r="Z705" s="37"/>
      <c r="AA705" s="37"/>
      <c r="AB705" s="37"/>
      <c r="AC705" s="41"/>
      <c r="AD705" s="41"/>
      <c r="AE705" s="41"/>
      <c r="AF705" s="37"/>
      <c r="AG705" s="37"/>
      <c r="AH705" s="37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</row>
    <row r="706" spans="1:52" s="4" customFormat="1" x14ac:dyDescent="0.25">
      <c r="A706" s="37"/>
      <c r="B706" s="37"/>
      <c r="C706" s="38"/>
      <c r="D706" s="37"/>
      <c r="E706" s="41"/>
      <c r="F706" s="41"/>
      <c r="G706" s="41"/>
      <c r="H706" s="37"/>
      <c r="I706" s="37"/>
      <c r="J706" s="37"/>
      <c r="K706" s="41"/>
      <c r="L706" s="41"/>
      <c r="M706" s="41"/>
      <c r="N706" s="37"/>
      <c r="O706" s="37"/>
      <c r="P706" s="37"/>
      <c r="Q706" s="41"/>
      <c r="R706" s="41"/>
      <c r="S706" s="41"/>
      <c r="T706" s="37"/>
      <c r="U706" s="37"/>
      <c r="V706" s="37"/>
      <c r="W706" s="41"/>
      <c r="X706" s="41"/>
      <c r="Y706" s="41"/>
      <c r="Z706" s="37"/>
      <c r="AA706" s="37"/>
      <c r="AB706" s="37"/>
      <c r="AC706" s="41"/>
      <c r="AD706" s="41"/>
      <c r="AE706" s="41"/>
      <c r="AF706" s="37"/>
      <c r="AG706" s="37"/>
      <c r="AH706" s="37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</row>
    <row r="707" spans="1:52" s="4" customFormat="1" x14ac:dyDescent="0.25">
      <c r="A707" s="37"/>
      <c r="B707" s="37"/>
      <c r="C707" s="38"/>
      <c r="D707" s="37"/>
      <c r="E707" s="41"/>
      <c r="F707" s="41"/>
      <c r="G707" s="41"/>
      <c r="H707" s="37"/>
      <c r="I707" s="37"/>
      <c r="J707" s="37"/>
      <c r="K707" s="41"/>
      <c r="L707" s="41"/>
      <c r="M707" s="41"/>
      <c r="N707" s="37"/>
      <c r="O707" s="37"/>
      <c r="P707" s="37"/>
      <c r="Q707" s="41"/>
      <c r="R707" s="41"/>
      <c r="S707" s="41"/>
      <c r="T707" s="37"/>
      <c r="U707" s="37"/>
      <c r="V707" s="37"/>
      <c r="W707" s="41"/>
      <c r="X707" s="41"/>
      <c r="Y707" s="41"/>
      <c r="Z707" s="37"/>
      <c r="AA707" s="37"/>
      <c r="AB707" s="37"/>
      <c r="AC707" s="41"/>
      <c r="AD707" s="41"/>
      <c r="AE707" s="41"/>
      <c r="AF707" s="37"/>
      <c r="AG707" s="37"/>
      <c r="AH707" s="37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</row>
    <row r="708" spans="1:52" s="4" customFormat="1" x14ac:dyDescent="0.25">
      <c r="A708" s="37"/>
      <c r="B708" s="37"/>
      <c r="C708" s="38"/>
      <c r="D708" s="37"/>
      <c r="E708" s="41"/>
      <c r="F708" s="41"/>
      <c r="G708" s="41"/>
      <c r="H708" s="37"/>
      <c r="I708" s="37"/>
      <c r="J708" s="37"/>
      <c r="K708" s="41"/>
      <c r="L708" s="41"/>
      <c r="M708" s="41"/>
      <c r="N708" s="37"/>
      <c r="O708" s="37"/>
      <c r="P708" s="37"/>
      <c r="Q708" s="41"/>
      <c r="R708" s="41"/>
      <c r="S708" s="41"/>
      <c r="T708" s="37"/>
      <c r="U708" s="37"/>
      <c r="V708" s="37"/>
      <c r="W708" s="41"/>
      <c r="X708" s="41"/>
      <c r="Y708" s="41"/>
      <c r="Z708" s="37"/>
      <c r="AA708" s="37"/>
      <c r="AB708" s="37"/>
      <c r="AC708" s="41"/>
      <c r="AD708" s="41"/>
      <c r="AE708" s="41"/>
      <c r="AF708" s="37"/>
      <c r="AG708" s="37"/>
      <c r="AH708" s="37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</row>
    <row r="709" spans="1:52" s="4" customFormat="1" x14ac:dyDescent="0.25">
      <c r="A709" s="37"/>
      <c r="B709" s="37"/>
      <c r="C709" s="38"/>
      <c r="D709" s="37"/>
      <c r="E709" s="41"/>
      <c r="F709" s="41"/>
      <c r="G709" s="41"/>
      <c r="H709" s="37"/>
      <c r="I709" s="37"/>
      <c r="J709" s="37"/>
      <c r="K709" s="41"/>
      <c r="L709" s="41"/>
      <c r="M709" s="41"/>
      <c r="N709" s="37"/>
      <c r="O709" s="37"/>
      <c r="P709" s="37"/>
      <c r="Q709" s="41"/>
      <c r="R709" s="41"/>
      <c r="S709" s="41"/>
      <c r="T709" s="37"/>
      <c r="U709" s="37"/>
      <c r="V709" s="37"/>
      <c r="W709" s="41"/>
      <c r="X709" s="41"/>
      <c r="Y709" s="41"/>
      <c r="Z709" s="37"/>
      <c r="AA709" s="37"/>
      <c r="AB709" s="37"/>
      <c r="AC709" s="41"/>
      <c r="AD709" s="41"/>
      <c r="AE709" s="41"/>
      <c r="AF709" s="37"/>
      <c r="AG709" s="37"/>
      <c r="AH709" s="37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</row>
    <row r="710" spans="1:52" s="4" customFormat="1" x14ac:dyDescent="0.25">
      <c r="A710" s="37"/>
      <c r="B710" s="37"/>
      <c r="C710" s="38"/>
      <c r="D710" s="37"/>
      <c r="E710" s="41"/>
      <c r="F710" s="41"/>
      <c r="G710" s="41"/>
      <c r="H710" s="37"/>
      <c r="I710" s="37"/>
      <c r="J710" s="37"/>
      <c r="K710" s="41"/>
      <c r="L710" s="41"/>
      <c r="M710" s="41"/>
      <c r="N710" s="37"/>
      <c r="O710" s="37"/>
      <c r="P710" s="37"/>
      <c r="Q710" s="41"/>
      <c r="R710" s="41"/>
      <c r="S710" s="41"/>
      <c r="T710" s="37"/>
      <c r="U710" s="37"/>
      <c r="V710" s="37"/>
      <c r="W710" s="41"/>
      <c r="X710" s="41"/>
      <c r="Y710" s="41"/>
      <c r="Z710" s="37"/>
      <c r="AA710" s="37"/>
      <c r="AB710" s="37"/>
      <c r="AC710" s="41"/>
      <c r="AD710" s="41"/>
      <c r="AE710" s="41"/>
      <c r="AF710" s="37"/>
      <c r="AG710" s="37"/>
      <c r="AH710" s="37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</row>
    <row r="711" spans="1:52" s="4" customFormat="1" x14ac:dyDescent="0.25">
      <c r="A711" s="37"/>
      <c r="B711" s="37"/>
      <c r="C711" s="38"/>
      <c r="D711" s="37"/>
      <c r="E711" s="41"/>
      <c r="F711" s="41"/>
      <c r="G711" s="41"/>
      <c r="H711" s="37"/>
      <c r="I711" s="37"/>
      <c r="J711" s="37"/>
      <c r="K711" s="41"/>
      <c r="L711" s="41"/>
      <c r="M711" s="41"/>
      <c r="N711" s="37"/>
      <c r="O711" s="37"/>
      <c r="P711" s="37"/>
      <c r="Q711" s="41"/>
      <c r="R711" s="41"/>
      <c r="S711" s="41"/>
      <c r="T711" s="37"/>
      <c r="U711" s="37"/>
      <c r="V711" s="37"/>
      <c r="W711" s="41"/>
      <c r="X711" s="41"/>
      <c r="Y711" s="41"/>
      <c r="Z711" s="37"/>
      <c r="AA711" s="37"/>
      <c r="AB711" s="37"/>
      <c r="AC711" s="41"/>
      <c r="AD711" s="41"/>
      <c r="AE711" s="41"/>
      <c r="AF711" s="37"/>
      <c r="AG711" s="37"/>
      <c r="AH711" s="37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</row>
    <row r="712" spans="1:52" s="4" customFormat="1" x14ac:dyDescent="0.25">
      <c r="A712" s="37"/>
      <c r="B712" s="37"/>
      <c r="C712" s="38"/>
      <c r="D712" s="37"/>
      <c r="E712" s="41"/>
      <c r="F712" s="41"/>
      <c r="G712" s="41"/>
      <c r="H712" s="37"/>
      <c r="I712" s="37"/>
      <c r="J712" s="37"/>
      <c r="K712" s="41"/>
      <c r="L712" s="41"/>
      <c r="M712" s="41"/>
      <c r="N712" s="37"/>
      <c r="O712" s="37"/>
      <c r="P712" s="37"/>
      <c r="Q712" s="41"/>
      <c r="R712" s="41"/>
      <c r="S712" s="41"/>
      <c r="T712" s="37"/>
      <c r="U712" s="37"/>
      <c r="V712" s="37"/>
      <c r="W712" s="41"/>
      <c r="X712" s="41"/>
      <c r="Y712" s="41"/>
      <c r="Z712" s="37"/>
      <c r="AA712" s="37"/>
      <c r="AB712" s="37"/>
      <c r="AC712" s="41"/>
      <c r="AD712" s="41"/>
      <c r="AE712" s="41"/>
      <c r="AF712" s="37"/>
      <c r="AG712" s="37"/>
      <c r="AH712" s="37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</row>
    <row r="713" spans="1:52" s="4" customFormat="1" x14ac:dyDescent="0.25">
      <c r="A713" s="37"/>
      <c r="B713" s="37"/>
      <c r="C713" s="38"/>
      <c r="D713" s="37"/>
      <c r="E713" s="41"/>
      <c r="F713" s="41"/>
      <c r="G713" s="41"/>
      <c r="H713" s="37"/>
      <c r="I713" s="37"/>
      <c r="J713" s="37"/>
      <c r="K713" s="41"/>
      <c r="L713" s="41"/>
      <c r="M713" s="41"/>
      <c r="N713" s="37"/>
      <c r="O713" s="37"/>
      <c r="P713" s="37"/>
      <c r="Q713" s="41"/>
      <c r="R713" s="41"/>
      <c r="S713" s="41"/>
      <c r="T713" s="37"/>
      <c r="U713" s="37"/>
      <c r="V713" s="37"/>
      <c r="W713" s="41"/>
      <c r="X713" s="41"/>
      <c r="Y713" s="41"/>
      <c r="Z713" s="37"/>
      <c r="AA713" s="37"/>
      <c r="AB713" s="37"/>
      <c r="AC713" s="41"/>
      <c r="AD713" s="41"/>
      <c r="AE713" s="41"/>
      <c r="AF713" s="37"/>
      <c r="AG713" s="37"/>
      <c r="AH713" s="37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</row>
    <row r="714" spans="1:52" s="4" customFormat="1" x14ac:dyDescent="0.25">
      <c r="A714" s="37"/>
      <c r="B714" s="37"/>
      <c r="C714" s="38"/>
      <c r="D714" s="37"/>
      <c r="E714" s="41"/>
      <c r="F714" s="41"/>
      <c r="G714" s="41"/>
      <c r="H714" s="37"/>
      <c r="I714" s="37"/>
      <c r="J714" s="37"/>
      <c r="K714" s="41"/>
      <c r="L714" s="41"/>
      <c r="M714" s="41"/>
      <c r="N714" s="37"/>
      <c r="O714" s="37"/>
      <c r="P714" s="37"/>
      <c r="Q714" s="41"/>
      <c r="R714" s="41"/>
      <c r="S714" s="41"/>
      <c r="T714" s="37"/>
      <c r="U714" s="37"/>
      <c r="V714" s="37"/>
      <c r="W714" s="41"/>
      <c r="X714" s="41"/>
      <c r="Y714" s="41"/>
      <c r="Z714" s="37"/>
      <c r="AA714" s="37"/>
      <c r="AB714" s="37"/>
      <c r="AC714" s="41"/>
      <c r="AD714" s="41"/>
      <c r="AE714" s="41"/>
      <c r="AF714" s="37"/>
      <c r="AG714" s="37"/>
      <c r="AH714" s="37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</row>
    <row r="715" spans="1:52" s="4" customFormat="1" x14ac:dyDescent="0.25">
      <c r="A715" s="37"/>
      <c r="B715" s="37"/>
      <c r="C715" s="38"/>
      <c r="D715" s="37"/>
      <c r="E715" s="41"/>
      <c r="F715" s="41"/>
      <c r="G715" s="41"/>
      <c r="H715" s="37"/>
      <c r="I715" s="37"/>
      <c r="J715" s="37"/>
      <c r="K715" s="41"/>
      <c r="L715" s="41"/>
      <c r="M715" s="41"/>
      <c r="N715" s="37"/>
      <c r="O715" s="37"/>
      <c r="P715" s="37"/>
      <c r="Q715" s="41"/>
      <c r="R715" s="41"/>
      <c r="S715" s="41"/>
      <c r="T715" s="37"/>
      <c r="U715" s="37"/>
      <c r="V715" s="37"/>
      <c r="W715" s="41"/>
      <c r="X715" s="41"/>
      <c r="Y715" s="41"/>
      <c r="Z715" s="37"/>
      <c r="AA715" s="37"/>
      <c r="AB715" s="37"/>
      <c r="AC715" s="41"/>
      <c r="AD715" s="41"/>
      <c r="AE715" s="41"/>
      <c r="AF715" s="37"/>
      <c r="AG715" s="37"/>
      <c r="AH715" s="37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</row>
    <row r="716" spans="1:52" s="4" customFormat="1" x14ac:dyDescent="0.25">
      <c r="A716" s="37"/>
      <c r="B716" s="37"/>
      <c r="C716" s="38"/>
      <c r="D716" s="37"/>
      <c r="E716" s="41"/>
      <c r="F716" s="41"/>
      <c r="G716" s="41"/>
      <c r="H716" s="37"/>
      <c r="I716" s="37"/>
      <c r="J716" s="37"/>
      <c r="K716" s="41"/>
      <c r="L716" s="41"/>
      <c r="M716" s="41"/>
      <c r="N716" s="37"/>
      <c r="O716" s="37"/>
      <c r="P716" s="37"/>
      <c r="Q716" s="41"/>
      <c r="R716" s="41"/>
      <c r="S716" s="41"/>
      <c r="T716" s="37"/>
      <c r="U716" s="37"/>
      <c r="V716" s="37"/>
      <c r="W716" s="41"/>
      <c r="X716" s="41"/>
      <c r="Y716" s="41"/>
      <c r="Z716" s="37"/>
      <c r="AA716" s="37"/>
      <c r="AB716" s="37"/>
      <c r="AC716" s="41"/>
      <c r="AD716" s="41"/>
      <c r="AE716" s="41"/>
      <c r="AF716" s="37"/>
      <c r="AG716" s="37"/>
      <c r="AH716" s="37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</row>
    <row r="717" spans="1:52" s="4" customFormat="1" x14ac:dyDescent="0.25">
      <c r="A717" s="37"/>
      <c r="B717" s="37"/>
      <c r="C717" s="38"/>
      <c r="D717" s="37"/>
      <c r="E717" s="41"/>
      <c r="F717" s="41"/>
      <c r="G717" s="41"/>
      <c r="H717" s="37"/>
      <c r="I717" s="37"/>
      <c r="J717" s="37"/>
      <c r="K717" s="41"/>
      <c r="L717" s="41"/>
      <c r="M717" s="41"/>
      <c r="N717" s="37"/>
      <c r="O717" s="37"/>
      <c r="P717" s="37"/>
      <c r="Q717" s="41"/>
      <c r="R717" s="41"/>
      <c r="S717" s="41"/>
      <c r="T717" s="37"/>
      <c r="U717" s="37"/>
      <c r="V717" s="37"/>
      <c r="W717" s="41"/>
      <c r="X717" s="41"/>
      <c r="Y717" s="41"/>
      <c r="Z717" s="37"/>
      <c r="AA717" s="37"/>
      <c r="AB717" s="37"/>
      <c r="AC717" s="41"/>
      <c r="AD717" s="41"/>
      <c r="AE717" s="41"/>
      <c r="AF717" s="37"/>
      <c r="AG717" s="37"/>
      <c r="AH717" s="37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</row>
    <row r="718" spans="1:52" s="4" customFormat="1" x14ac:dyDescent="0.25">
      <c r="A718" s="37"/>
      <c r="B718" s="37"/>
      <c r="C718" s="38"/>
      <c r="D718" s="37"/>
      <c r="E718" s="41"/>
      <c r="F718" s="41"/>
      <c r="G718" s="41"/>
      <c r="H718" s="37"/>
      <c r="I718" s="37"/>
      <c r="J718" s="37"/>
      <c r="K718" s="41"/>
      <c r="L718" s="41"/>
      <c r="M718" s="41"/>
      <c r="N718" s="37"/>
      <c r="O718" s="37"/>
      <c r="P718" s="37"/>
      <c r="Q718" s="41"/>
      <c r="R718" s="41"/>
      <c r="S718" s="41"/>
      <c r="T718" s="37"/>
      <c r="U718" s="37"/>
      <c r="V718" s="37"/>
      <c r="W718" s="41"/>
      <c r="X718" s="41"/>
      <c r="Y718" s="41"/>
      <c r="Z718" s="37"/>
      <c r="AA718" s="37"/>
      <c r="AB718" s="37"/>
      <c r="AC718" s="41"/>
      <c r="AD718" s="41"/>
      <c r="AE718" s="41"/>
      <c r="AF718" s="37"/>
      <c r="AG718" s="37"/>
      <c r="AH718" s="37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</row>
    <row r="719" spans="1:52" s="4" customFormat="1" x14ac:dyDescent="0.25">
      <c r="A719" s="37"/>
      <c r="B719" s="37"/>
      <c r="C719" s="38"/>
      <c r="D719" s="37"/>
      <c r="E719" s="41"/>
      <c r="F719" s="41"/>
      <c r="G719" s="41"/>
      <c r="H719" s="37"/>
      <c r="I719" s="37"/>
      <c r="J719" s="37"/>
      <c r="K719" s="41"/>
      <c r="L719" s="41"/>
      <c r="M719" s="41"/>
      <c r="N719" s="37"/>
      <c r="O719" s="37"/>
      <c r="P719" s="37"/>
      <c r="Q719" s="41"/>
      <c r="R719" s="41"/>
      <c r="S719" s="41"/>
      <c r="T719" s="37"/>
      <c r="U719" s="37"/>
      <c r="V719" s="37"/>
      <c r="W719" s="41"/>
      <c r="X719" s="41"/>
      <c r="Y719" s="41"/>
      <c r="Z719" s="37"/>
      <c r="AA719" s="37"/>
      <c r="AB719" s="37"/>
      <c r="AC719" s="41"/>
      <c r="AD719" s="41"/>
      <c r="AE719" s="41"/>
      <c r="AF719" s="37"/>
      <c r="AG719" s="37"/>
      <c r="AH719" s="37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</row>
    <row r="720" spans="1:52" s="4" customFormat="1" x14ac:dyDescent="0.25">
      <c r="A720" s="37"/>
      <c r="B720" s="37"/>
      <c r="C720" s="38"/>
      <c r="D720" s="37"/>
      <c r="E720" s="41"/>
      <c r="F720" s="41"/>
      <c r="G720" s="41"/>
      <c r="H720" s="37"/>
      <c r="I720" s="37"/>
      <c r="J720" s="37"/>
      <c r="K720" s="41"/>
      <c r="L720" s="41"/>
      <c r="M720" s="41"/>
      <c r="N720" s="37"/>
      <c r="O720" s="37"/>
      <c r="P720" s="37"/>
      <c r="Q720" s="41"/>
      <c r="R720" s="41"/>
      <c r="S720" s="41"/>
      <c r="T720" s="37"/>
      <c r="U720" s="37"/>
      <c r="V720" s="37"/>
      <c r="W720" s="41"/>
      <c r="X720" s="41"/>
      <c r="Y720" s="41"/>
      <c r="Z720" s="37"/>
      <c r="AA720" s="37"/>
      <c r="AB720" s="37"/>
      <c r="AC720" s="41"/>
      <c r="AD720" s="41"/>
      <c r="AE720" s="41"/>
      <c r="AF720" s="37"/>
      <c r="AG720" s="37"/>
      <c r="AH720" s="37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</row>
    <row r="721" spans="1:52" s="4" customFormat="1" x14ac:dyDescent="0.25">
      <c r="A721" s="37"/>
      <c r="B721" s="37"/>
      <c r="C721" s="38"/>
      <c r="D721" s="37"/>
      <c r="E721" s="41"/>
      <c r="F721" s="41"/>
      <c r="G721" s="41"/>
      <c r="H721" s="37"/>
      <c r="I721" s="37"/>
      <c r="J721" s="37"/>
      <c r="K721" s="41"/>
      <c r="L721" s="41"/>
      <c r="M721" s="41"/>
      <c r="N721" s="37"/>
      <c r="O721" s="37"/>
      <c r="P721" s="37"/>
      <c r="Q721" s="41"/>
      <c r="R721" s="41"/>
      <c r="S721" s="41"/>
      <c r="T721" s="37"/>
      <c r="U721" s="37"/>
      <c r="V721" s="37"/>
      <c r="W721" s="41"/>
      <c r="X721" s="41"/>
      <c r="Y721" s="41"/>
      <c r="Z721" s="37"/>
      <c r="AA721" s="37"/>
      <c r="AB721" s="37"/>
      <c r="AC721" s="41"/>
      <c r="AD721" s="41"/>
      <c r="AE721" s="41"/>
      <c r="AF721" s="37"/>
      <c r="AG721" s="37"/>
      <c r="AH721" s="37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</row>
    <row r="722" spans="1:52" s="4" customFormat="1" x14ac:dyDescent="0.25">
      <c r="A722" s="37"/>
      <c r="B722" s="37"/>
      <c r="C722" s="38"/>
      <c r="D722" s="37"/>
      <c r="E722" s="41"/>
      <c r="F722" s="41"/>
      <c r="G722" s="41"/>
      <c r="H722" s="37"/>
      <c r="I722" s="37"/>
      <c r="J722" s="37"/>
      <c r="K722" s="41"/>
      <c r="L722" s="41"/>
      <c r="M722" s="41"/>
      <c r="N722" s="37"/>
      <c r="O722" s="37"/>
      <c r="P722" s="37"/>
      <c r="Q722" s="41"/>
      <c r="R722" s="41"/>
      <c r="S722" s="41"/>
      <c r="T722" s="37"/>
      <c r="U722" s="37"/>
      <c r="V722" s="37"/>
      <c r="W722" s="41"/>
      <c r="X722" s="41"/>
      <c r="Y722" s="41"/>
      <c r="Z722" s="37"/>
      <c r="AA722" s="37"/>
      <c r="AB722" s="37"/>
      <c r="AC722" s="41"/>
      <c r="AD722" s="41"/>
      <c r="AE722" s="41"/>
      <c r="AF722" s="37"/>
      <c r="AG722" s="37"/>
      <c r="AH722" s="37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</row>
    <row r="723" spans="1:52" s="4" customFormat="1" x14ac:dyDescent="0.25">
      <c r="A723" s="37"/>
      <c r="B723" s="37"/>
      <c r="C723" s="38"/>
      <c r="D723" s="37"/>
      <c r="E723" s="41"/>
      <c r="F723" s="41"/>
      <c r="G723" s="41"/>
      <c r="H723" s="37"/>
      <c r="I723" s="37"/>
      <c r="J723" s="37"/>
      <c r="K723" s="41"/>
      <c r="L723" s="41"/>
      <c r="M723" s="41"/>
      <c r="N723" s="37"/>
      <c r="O723" s="37"/>
      <c r="P723" s="37"/>
      <c r="Q723" s="41"/>
      <c r="R723" s="41"/>
      <c r="S723" s="41"/>
      <c r="T723" s="37"/>
      <c r="U723" s="37"/>
      <c r="V723" s="37"/>
      <c r="W723" s="41"/>
      <c r="X723" s="41"/>
      <c r="Y723" s="41"/>
      <c r="Z723" s="37"/>
      <c r="AA723" s="37"/>
      <c r="AB723" s="37"/>
      <c r="AC723" s="41"/>
      <c r="AD723" s="41"/>
      <c r="AE723" s="41"/>
      <c r="AF723" s="37"/>
      <c r="AG723" s="37"/>
      <c r="AH723" s="37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</row>
    <row r="724" spans="1:52" s="4" customFormat="1" x14ac:dyDescent="0.25">
      <c r="A724" s="37"/>
      <c r="B724" s="37"/>
      <c r="C724" s="38"/>
      <c r="D724" s="37"/>
      <c r="E724" s="41"/>
      <c r="F724" s="41"/>
      <c r="G724" s="41"/>
      <c r="H724" s="37"/>
      <c r="I724" s="37"/>
      <c r="J724" s="37"/>
      <c r="K724" s="41"/>
      <c r="L724" s="41"/>
      <c r="M724" s="41"/>
      <c r="N724" s="37"/>
      <c r="O724" s="37"/>
      <c r="P724" s="37"/>
      <c r="Q724" s="41"/>
      <c r="R724" s="41"/>
      <c r="S724" s="41"/>
      <c r="T724" s="37"/>
      <c r="U724" s="37"/>
      <c r="V724" s="37"/>
      <c r="W724" s="41"/>
      <c r="X724" s="41"/>
      <c r="Y724" s="41"/>
      <c r="Z724" s="37"/>
      <c r="AA724" s="37"/>
      <c r="AB724" s="37"/>
      <c r="AC724" s="41"/>
      <c r="AD724" s="41"/>
      <c r="AE724" s="41"/>
      <c r="AF724" s="37"/>
      <c r="AG724" s="37"/>
      <c r="AH724" s="37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</row>
    <row r="725" spans="1:52" s="4" customFormat="1" x14ac:dyDescent="0.25">
      <c r="A725" s="37"/>
      <c r="B725" s="37"/>
      <c r="C725" s="38"/>
      <c r="D725" s="37"/>
      <c r="E725" s="41"/>
      <c r="F725" s="41"/>
      <c r="G725" s="41"/>
      <c r="H725" s="37"/>
      <c r="I725" s="37"/>
      <c r="J725" s="37"/>
      <c r="K725" s="41"/>
      <c r="L725" s="41"/>
      <c r="M725" s="41"/>
      <c r="N725" s="37"/>
      <c r="O725" s="37"/>
      <c r="P725" s="37"/>
      <c r="Q725" s="41"/>
      <c r="R725" s="41"/>
      <c r="S725" s="41"/>
      <c r="T725" s="37"/>
      <c r="U725" s="37"/>
      <c r="V725" s="37"/>
      <c r="W725" s="41"/>
      <c r="X725" s="41"/>
      <c r="Y725" s="41"/>
      <c r="Z725" s="37"/>
      <c r="AA725" s="37"/>
      <c r="AB725" s="37"/>
      <c r="AC725" s="41"/>
      <c r="AD725" s="41"/>
      <c r="AE725" s="41"/>
      <c r="AF725" s="37"/>
      <c r="AG725" s="37"/>
      <c r="AH725" s="37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</row>
    <row r="726" spans="1:52" s="4" customFormat="1" x14ac:dyDescent="0.25">
      <c r="A726" s="37"/>
      <c r="B726" s="37"/>
      <c r="C726" s="38"/>
      <c r="D726" s="37"/>
      <c r="E726" s="41"/>
      <c r="F726" s="41"/>
      <c r="G726" s="41"/>
      <c r="H726" s="37"/>
      <c r="I726" s="37"/>
      <c r="J726" s="37"/>
      <c r="K726" s="41"/>
      <c r="L726" s="41"/>
      <c r="M726" s="41"/>
      <c r="N726" s="37"/>
      <c r="O726" s="37"/>
      <c r="P726" s="37"/>
      <c r="Q726" s="41"/>
      <c r="R726" s="41"/>
      <c r="S726" s="41"/>
      <c r="T726" s="37"/>
      <c r="U726" s="37"/>
      <c r="V726" s="37"/>
      <c r="W726" s="41"/>
      <c r="X726" s="41"/>
      <c r="Y726" s="41"/>
      <c r="Z726" s="37"/>
      <c r="AA726" s="37"/>
      <c r="AB726" s="37"/>
      <c r="AC726" s="41"/>
      <c r="AD726" s="41"/>
      <c r="AE726" s="41"/>
      <c r="AF726" s="37"/>
      <c r="AG726" s="37"/>
      <c r="AH726" s="37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</row>
    <row r="727" spans="1:52" s="4" customFormat="1" x14ac:dyDescent="0.25">
      <c r="A727" s="37"/>
      <c r="B727" s="37"/>
      <c r="C727" s="38"/>
      <c r="D727" s="37"/>
      <c r="E727" s="41"/>
      <c r="F727" s="41"/>
      <c r="G727" s="41"/>
      <c r="H727" s="37"/>
      <c r="I727" s="37"/>
      <c r="J727" s="37"/>
      <c r="K727" s="41"/>
      <c r="L727" s="41"/>
      <c r="M727" s="41"/>
      <c r="N727" s="37"/>
      <c r="O727" s="37"/>
      <c r="P727" s="37"/>
      <c r="Q727" s="41"/>
      <c r="R727" s="41"/>
      <c r="S727" s="41"/>
      <c r="T727" s="37"/>
      <c r="U727" s="37"/>
      <c r="V727" s="37"/>
      <c r="W727" s="41"/>
      <c r="X727" s="41"/>
      <c r="Y727" s="41"/>
      <c r="Z727" s="37"/>
      <c r="AA727" s="37"/>
      <c r="AB727" s="37"/>
      <c r="AC727" s="41"/>
      <c r="AD727" s="41"/>
      <c r="AE727" s="41"/>
      <c r="AF727" s="37"/>
      <c r="AG727" s="37"/>
      <c r="AH727" s="37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</row>
    <row r="728" spans="1:52" s="4" customFormat="1" x14ac:dyDescent="0.25">
      <c r="A728" s="37"/>
      <c r="B728" s="37"/>
      <c r="C728" s="38"/>
      <c r="D728" s="37"/>
      <c r="E728" s="41"/>
      <c r="F728" s="41"/>
      <c r="G728" s="41"/>
      <c r="H728" s="37"/>
      <c r="I728" s="37"/>
      <c r="J728" s="37"/>
      <c r="K728" s="41"/>
      <c r="L728" s="41"/>
      <c r="M728" s="41"/>
      <c r="N728" s="37"/>
      <c r="O728" s="37"/>
      <c r="P728" s="37"/>
      <c r="Q728" s="41"/>
      <c r="R728" s="41"/>
      <c r="S728" s="41"/>
      <c r="T728" s="37"/>
      <c r="U728" s="37"/>
      <c r="V728" s="37"/>
      <c r="W728" s="41"/>
      <c r="X728" s="41"/>
      <c r="Y728" s="41"/>
      <c r="Z728" s="37"/>
      <c r="AA728" s="37"/>
      <c r="AB728" s="37"/>
      <c r="AC728" s="41"/>
      <c r="AD728" s="41"/>
      <c r="AE728" s="41"/>
      <c r="AF728" s="37"/>
      <c r="AG728" s="37"/>
      <c r="AH728" s="37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</row>
    <row r="729" spans="1:52" s="4" customFormat="1" x14ac:dyDescent="0.25">
      <c r="A729" s="37"/>
      <c r="B729" s="37"/>
      <c r="C729" s="38"/>
      <c r="D729" s="37"/>
      <c r="E729" s="41"/>
      <c r="F729" s="41"/>
      <c r="G729" s="41"/>
      <c r="H729" s="37"/>
      <c r="I729" s="37"/>
      <c r="J729" s="37"/>
      <c r="K729" s="41"/>
      <c r="L729" s="41"/>
      <c r="M729" s="41"/>
      <c r="N729" s="37"/>
      <c r="O729" s="37"/>
      <c r="P729" s="37"/>
      <c r="Q729" s="41"/>
      <c r="R729" s="41"/>
      <c r="S729" s="41"/>
      <c r="T729" s="37"/>
      <c r="U729" s="37"/>
      <c r="V729" s="37"/>
      <c r="W729" s="41"/>
      <c r="X729" s="41"/>
      <c r="Y729" s="41"/>
      <c r="Z729" s="37"/>
      <c r="AA729" s="37"/>
      <c r="AB729" s="37"/>
      <c r="AC729" s="41"/>
      <c r="AD729" s="41"/>
      <c r="AE729" s="41"/>
      <c r="AF729" s="37"/>
      <c r="AG729" s="37"/>
      <c r="AH729" s="37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</row>
    <row r="730" spans="1:52" s="4" customFormat="1" x14ac:dyDescent="0.25">
      <c r="A730" s="37"/>
      <c r="B730" s="37"/>
      <c r="C730" s="38"/>
      <c r="D730" s="37"/>
      <c r="E730" s="41"/>
      <c r="F730" s="41"/>
      <c r="G730" s="41"/>
      <c r="H730" s="37"/>
      <c r="I730" s="37"/>
      <c r="J730" s="37"/>
      <c r="K730" s="41"/>
      <c r="L730" s="41"/>
      <c r="M730" s="41"/>
      <c r="N730" s="37"/>
      <c r="O730" s="37"/>
      <c r="P730" s="37"/>
      <c r="Q730" s="41"/>
      <c r="R730" s="41"/>
      <c r="S730" s="41"/>
      <c r="T730" s="37"/>
      <c r="U730" s="37"/>
      <c r="V730" s="37"/>
      <c r="W730" s="41"/>
      <c r="X730" s="41"/>
      <c r="Y730" s="41"/>
      <c r="Z730" s="37"/>
      <c r="AA730" s="37"/>
      <c r="AB730" s="37"/>
      <c r="AC730" s="41"/>
      <c r="AD730" s="41"/>
      <c r="AE730" s="41"/>
      <c r="AF730" s="37"/>
      <c r="AG730" s="37"/>
      <c r="AH730" s="37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</row>
    <row r="731" spans="1:52" s="4" customFormat="1" x14ac:dyDescent="0.25">
      <c r="A731" s="37"/>
      <c r="B731" s="37"/>
      <c r="C731" s="38"/>
      <c r="D731" s="37"/>
      <c r="E731" s="41"/>
      <c r="F731" s="41"/>
      <c r="G731" s="41"/>
      <c r="H731" s="37"/>
      <c r="I731" s="37"/>
      <c r="J731" s="37"/>
      <c r="K731" s="41"/>
      <c r="L731" s="41"/>
      <c r="M731" s="41"/>
      <c r="N731" s="37"/>
      <c r="O731" s="37"/>
      <c r="P731" s="37"/>
      <c r="Q731" s="41"/>
      <c r="R731" s="41"/>
      <c r="S731" s="41"/>
      <c r="T731" s="37"/>
      <c r="U731" s="37"/>
      <c r="V731" s="37"/>
      <c r="W731" s="41"/>
      <c r="X731" s="41"/>
      <c r="Y731" s="41"/>
      <c r="Z731" s="37"/>
      <c r="AA731" s="37"/>
      <c r="AB731" s="37"/>
      <c r="AC731" s="41"/>
      <c r="AD731" s="41"/>
      <c r="AE731" s="41"/>
      <c r="AF731" s="37"/>
      <c r="AG731" s="37"/>
      <c r="AH731" s="37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</row>
    <row r="732" spans="1:52" s="4" customFormat="1" x14ac:dyDescent="0.25">
      <c r="A732" s="37"/>
      <c r="B732" s="37"/>
      <c r="C732" s="38"/>
      <c r="D732" s="37"/>
      <c r="E732" s="41"/>
      <c r="F732" s="41"/>
      <c r="G732" s="41"/>
      <c r="H732" s="37"/>
      <c r="I732" s="37"/>
      <c r="J732" s="37"/>
      <c r="K732" s="41"/>
      <c r="L732" s="41"/>
      <c r="M732" s="41"/>
      <c r="N732" s="37"/>
      <c r="O732" s="37"/>
      <c r="P732" s="37"/>
      <c r="Q732" s="41"/>
      <c r="R732" s="41"/>
      <c r="S732" s="41"/>
      <c r="T732" s="37"/>
      <c r="U732" s="37"/>
      <c r="V732" s="37"/>
      <c r="W732" s="41"/>
      <c r="X732" s="41"/>
      <c r="Y732" s="41"/>
      <c r="Z732" s="37"/>
      <c r="AA732" s="37"/>
      <c r="AB732" s="37"/>
      <c r="AC732" s="41"/>
      <c r="AD732" s="41"/>
      <c r="AE732" s="41"/>
      <c r="AF732" s="37"/>
      <c r="AG732" s="37"/>
      <c r="AH732" s="37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</row>
    <row r="733" spans="1:52" s="4" customFormat="1" x14ac:dyDescent="0.25">
      <c r="A733" s="37"/>
      <c r="B733" s="37"/>
      <c r="C733" s="38"/>
      <c r="D733" s="37"/>
      <c r="E733" s="41"/>
      <c r="F733" s="41"/>
      <c r="G733" s="41"/>
      <c r="H733" s="37"/>
      <c r="I733" s="37"/>
      <c r="J733" s="37"/>
      <c r="K733" s="41"/>
      <c r="L733" s="41"/>
      <c r="M733" s="41"/>
      <c r="N733" s="37"/>
      <c r="O733" s="37"/>
      <c r="P733" s="37"/>
      <c r="Q733" s="41"/>
      <c r="R733" s="41"/>
      <c r="S733" s="41"/>
      <c r="T733" s="37"/>
      <c r="U733" s="37"/>
      <c r="V733" s="37"/>
      <c r="W733" s="41"/>
      <c r="X733" s="41"/>
      <c r="Y733" s="41"/>
      <c r="Z733" s="37"/>
      <c r="AA733" s="37"/>
      <c r="AB733" s="37"/>
      <c r="AC733" s="41"/>
      <c r="AD733" s="41"/>
      <c r="AE733" s="41"/>
      <c r="AF733" s="37"/>
      <c r="AG733" s="37"/>
      <c r="AH733" s="37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</row>
    <row r="734" spans="1:52" s="4" customFormat="1" x14ac:dyDescent="0.25">
      <c r="A734" s="37"/>
      <c r="B734" s="37"/>
      <c r="C734" s="38"/>
      <c r="D734" s="37"/>
      <c r="E734" s="41"/>
      <c r="F734" s="41"/>
      <c r="G734" s="41"/>
      <c r="H734" s="37"/>
      <c r="I734" s="37"/>
      <c r="J734" s="37"/>
      <c r="K734" s="41"/>
      <c r="L734" s="41"/>
      <c r="M734" s="41"/>
      <c r="N734" s="37"/>
      <c r="O734" s="37"/>
      <c r="P734" s="37"/>
      <c r="Q734" s="41"/>
      <c r="R734" s="41"/>
      <c r="S734" s="41"/>
      <c r="T734" s="37"/>
      <c r="U734" s="37"/>
      <c r="V734" s="37"/>
      <c r="W734" s="41"/>
      <c r="X734" s="41"/>
      <c r="Y734" s="41"/>
      <c r="Z734" s="37"/>
      <c r="AA734" s="37"/>
      <c r="AB734" s="37"/>
      <c r="AC734" s="41"/>
      <c r="AD734" s="41"/>
      <c r="AE734" s="41"/>
      <c r="AF734" s="37"/>
      <c r="AG734" s="37"/>
      <c r="AH734" s="37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</row>
    <row r="735" spans="1:52" s="4" customFormat="1" x14ac:dyDescent="0.25">
      <c r="A735" s="37"/>
      <c r="B735" s="37"/>
      <c r="C735" s="38"/>
      <c r="D735" s="37"/>
      <c r="E735" s="41"/>
      <c r="F735" s="41"/>
      <c r="G735" s="41"/>
      <c r="H735" s="37"/>
      <c r="I735" s="37"/>
      <c r="J735" s="37"/>
      <c r="K735" s="41"/>
      <c r="L735" s="41"/>
      <c r="M735" s="41"/>
      <c r="N735" s="37"/>
      <c r="O735" s="37"/>
      <c r="P735" s="37"/>
      <c r="Q735" s="41"/>
      <c r="R735" s="41"/>
      <c r="S735" s="41"/>
      <c r="T735" s="37"/>
      <c r="U735" s="37"/>
      <c r="V735" s="37"/>
      <c r="W735" s="41"/>
      <c r="X735" s="41"/>
      <c r="Y735" s="41"/>
      <c r="Z735" s="37"/>
      <c r="AA735" s="37"/>
      <c r="AB735" s="37"/>
      <c r="AC735" s="41"/>
      <c r="AD735" s="41"/>
      <c r="AE735" s="41"/>
      <c r="AF735" s="37"/>
      <c r="AG735" s="37"/>
      <c r="AH735" s="37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</row>
    <row r="736" spans="1:52" s="4" customFormat="1" x14ac:dyDescent="0.25">
      <c r="A736" s="37"/>
      <c r="B736" s="37"/>
      <c r="C736" s="38"/>
      <c r="D736" s="37"/>
      <c r="E736" s="41"/>
      <c r="F736" s="41"/>
      <c r="G736" s="41"/>
      <c r="H736" s="37"/>
      <c r="I736" s="37"/>
      <c r="J736" s="37"/>
      <c r="K736" s="41"/>
      <c r="L736" s="41"/>
      <c r="M736" s="41"/>
      <c r="N736" s="37"/>
      <c r="O736" s="37"/>
      <c r="P736" s="37"/>
      <c r="Q736" s="41"/>
      <c r="R736" s="41"/>
      <c r="S736" s="41"/>
      <c r="T736" s="37"/>
      <c r="U736" s="37"/>
      <c r="V736" s="37"/>
      <c r="W736" s="41"/>
      <c r="X736" s="41"/>
      <c r="Y736" s="41"/>
      <c r="Z736" s="37"/>
      <c r="AA736" s="37"/>
      <c r="AB736" s="37"/>
      <c r="AC736" s="41"/>
      <c r="AD736" s="41"/>
      <c r="AE736" s="41"/>
      <c r="AF736" s="37"/>
      <c r="AG736" s="37"/>
      <c r="AH736" s="37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</row>
    <row r="737" spans="1:52" s="4" customFormat="1" x14ac:dyDescent="0.25">
      <c r="A737" s="37"/>
      <c r="B737" s="37"/>
      <c r="C737" s="38"/>
      <c r="D737" s="37"/>
      <c r="E737" s="41"/>
      <c r="F737" s="41"/>
      <c r="G737" s="41"/>
      <c r="H737" s="37"/>
      <c r="I737" s="37"/>
      <c r="J737" s="37"/>
      <c r="K737" s="41"/>
      <c r="L737" s="41"/>
      <c r="M737" s="41"/>
      <c r="N737" s="37"/>
      <c r="O737" s="37"/>
      <c r="P737" s="37"/>
      <c r="Q737" s="41"/>
      <c r="R737" s="41"/>
      <c r="S737" s="41"/>
      <c r="T737" s="37"/>
      <c r="U737" s="37"/>
      <c r="V737" s="37"/>
      <c r="W737" s="41"/>
      <c r="X737" s="41"/>
      <c r="Y737" s="41"/>
      <c r="Z737" s="37"/>
      <c r="AA737" s="37"/>
      <c r="AB737" s="37"/>
      <c r="AC737" s="41"/>
      <c r="AD737" s="41"/>
      <c r="AE737" s="41"/>
      <c r="AF737" s="37"/>
      <c r="AG737" s="37"/>
      <c r="AH737" s="37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</row>
    <row r="738" spans="1:52" s="4" customFormat="1" x14ac:dyDescent="0.25">
      <c r="A738" s="37"/>
      <c r="B738" s="37"/>
      <c r="C738" s="38"/>
      <c r="D738" s="37"/>
      <c r="E738" s="41"/>
      <c r="F738" s="41"/>
      <c r="G738" s="41"/>
      <c r="H738" s="37"/>
      <c r="I738" s="37"/>
      <c r="J738" s="37"/>
      <c r="K738" s="41"/>
      <c r="L738" s="41"/>
      <c r="M738" s="41"/>
      <c r="N738" s="37"/>
      <c r="O738" s="37"/>
      <c r="P738" s="37"/>
      <c r="Q738" s="41"/>
      <c r="R738" s="41"/>
      <c r="S738" s="41"/>
      <c r="T738" s="37"/>
      <c r="U738" s="37"/>
      <c r="V738" s="37"/>
      <c r="W738" s="41"/>
      <c r="X738" s="41"/>
      <c r="Y738" s="41"/>
      <c r="Z738" s="37"/>
      <c r="AA738" s="37"/>
      <c r="AB738" s="37"/>
      <c r="AC738" s="41"/>
      <c r="AD738" s="41"/>
      <c r="AE738" s="41"/>
      <c r="AF738" s="37"/>
      <c r="AG738" s="37"/>
      <c r="AH738" s="37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</row>
    <row r="739" spans="1:52" s="4" customFormat="1" x14ac:dyDescent="0.25">
      <c r="A739" s="37"/>
      <c r="B739" s="37"/>
      <c r="C739" s="38"/>
      <c r="D739" s="37"/>
      <c r="E739" s="41"/>
      <c r="F739" s="41"/>
      <c r="G739" s="41"/>
      <c r="H739" s="37"/>
      <c r="I739" s="37"/>
      <c r="J739" s="37"/>
      <c r="K739" s="41"/>
      <c r="L739" s="41"/>
      <c r="M739" s="41"/>
      <c r="N739" s="37"/>
      <c r="O739" s="37"/>
      <c r="P739" s="37"/>
      <c r="Q739" s="41"/>
      <c r="R739" s="41"/>
      <c r="S739" s="41"/>
      <c r="T739" s="37"/>
      <c r="U739" s="37"/>
      <c r="V739" s="37"/>
      <c r="W739" s="41"/>
      <c r="X739" s="41"/>
      <c r="Y739" s="41"/>
      <c r="Z739" s="37"/>
      <c r="AA739" s="37"/>
      <c r="AB739" s="37"/>
      <c r="AC739" s="41"/>
      <c r="AD739" s="41"/>
      <c r="AE739" s="41"/>
      <c r="AF739" s="37"/>
      <c r="AG739" s="37"/>
      <c r="AH739" s="37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</row>
    <row r="740" spans="1:52" s="4" customFormat="1" x14ac:dyDescent="0.25">
      <c r="A740" s="37"/>
      <c r="B740" s="37"/>
      <c r="C740" s="38"/>
      <c r="D740" s="37"/>
      <c r="E740" s="41"/>
      <c r="F740" s="41"/>
      <c r="G740" s="41"/>
      <c r="H740" s="37"/>
      <c r="I740" s="37"/>
      <c r="J740" s="37"/>
      <c r="K740" s="41"/>
      <c r="L740" s="41"/>
      <c r="M740" s="41"/>
      <c r="N740" s="37"/>
      <c r="O740" s="37"/>
      <c r="P740" s="37"/>
      <c r="Q740" s="41"/>
      <c r="R740" s="41"/>
      <c r="S740" s="41"/>
      <c r="T740" s="37"/>
      <c r="U740" s="37"/>
      <c r="V740" s="37"/>
      <c r="W740" s="41"/>
      <c r="X740" s="41"/>
      <c r="Y740" s="41"/>
      <c r="Z740" s="37"/>
      <c r="AA740" s="37"/>
      <c r="AB740" s="37"/>
      <c r="AC740" s="41"/>
      <c r="AD740" s="41"/>
      <c r="AE740" s="41"/>
      <c r="AF740" s="37"/>
      <c r="AG740" s="37"/>
      <c r="AH740" s="37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</row>
    <row r="741" spans="1:52" s="4" customFormat="1" x14ac:dyDescent="0.25">
      <c r="A741" s="37"/>
      <c r="B741" s="37"/>
      <c r="C741" s="38"/>
      <c r="D741" s="37"/>
      <c r="E741" s="41"/>
      <c r="F741" s="41"/>
      <c r="G741" s="41"/>
      <c r="H741" s="37"/>
      <c r="I741" s="37"/>
      <c r="J741" s="37"/>
      <c r="K741" s="41"/>
      <c r="L741" s="41"/>
      <c r="M741" s="41"/>
      <c r="N741" s="37"/>
      <c r="O741" s="37"/>
      <c r="P741" s="37"/>
      <c r="Q741" s="41"/>
      <c r="R741" s="41"/>
      <c r="S741" s="41"/>
      <c r="T741" s="37"/>
      <c r="U741" s="37"/>
      <c r="V741" s="37"/>
      <c r="W741" s="41"/>
      <c r="X741" s="41"/>
      <c r="Y741" s="41"/>
      <c r="Z741" s="37"/>
      <c r="AA741" s="37"/>
      <c r="AB741" s="37"/>
      <c r="AC741" s="41"/>
      <c r="AD741" s="41"/>
      <c r="AE741" s="41"/>
      <c r="AF741" s="37"/>
      <c r="AG741" s="37"/>
      <c r="AH741" s="37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</row>
    <row r="742" spans="1:52" s="4" customFormat="1" x14ac:dyDescent="0.25">
      <c r="A742" s="37"/>
      <c r="B742" s="37"/>
      <c r="C742" s="38"/>
      <c r="D742" s="37"/>
      <c r="E742" s="41"/>
      <c r="F742" s="41"/>
      <c r="G742" s="41"/>
      <c r="H742" s="37"/>
      <c r="I742" s="37"/>
      <c r="J742" s="37"/>
      <c r="K742" s="41"/>
      <c r="L742" s="41"/>
      <c r="M742" s="41"/>
      <c r="N742" s="37"/>
      <c r="O742" s="37"/>
      <c r="P742" s="37"/>
      <c r="Q742" s="41"/>
      <c r="R742" s="41"/>
      <c r="S742" s="41"/>
      <c r="T742" s="37"/>
      <c r="U742" s="37"/>
      <c r="V742" s="37"/>
      <c r="W742" s="41"/>
      <c r="X742" s="41"/>
      <c r="Y742" s="41"/>
      <c r="Z742" s="37"/>
      <c r="AA742" s="37"/>
      <c r="AB742" s="37"/>
      <c r="AC742" s="41"/>
      <c r="AD742" s="41"/>
      <c r="AE742" s="41"/>
      <c r="AF742" s="37"/>
      <c r="AG742" s="37"/>
      <c r="AH742" s="37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</row>
    <row r="743" spans="1:52" s="4" customFormat="1" x14ac:dyDescent="0.25">
      <c r="A743" s="37"/>
      <c r="B743" s="37"/>
      <c r="C743" s="38"/>
      <c r="D743" s="37"/>
      <c r="E743" s="41"/>
      <c r="F743" s="41"/>
      <c r="G743" s="41"/>
      <c r="H743" s="37"/>
      <c r="I743" s="37"/>
      <c r="J743" s="37"/>
      <c r="K743" s="41"/>
      <c r="L743" s="41"/>
      <c r="M743" s="41"/>
      <c r="N743" s="37"/>
      <c r="O743" s="37"/>
      <c r="P743" s="37"/>
      <c r="Q743" s="41"/>
      <c r="R743" s="41"/>
      <c r="S743" s="41"/>
      <c r="T743" s="37"/>
      <c r="U743" s="37"/>
      <c r="V743" s="37"/>
      <c r="W743" s="41"/>
      <c r="X743" s="41"/>
      <c r="Y743" s="41"/>
      <c r="Z743" s="37"/>
      <c r="AA743" s="37"/>
      <c r="AB743" s="37"/>
      <c r="AC743" s="41"/>
      <c r="AD743" s="41"/>
      <c r="AE743" s="41"/>
      <c r="AF743" s="37"/>
      <c r="AG743" s="37"/>
      <c r="AH743" s="37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</row>
    <row r="744" spans="1:52" s="4" customFormat="1" x14ac:dyDescent="0.25">
      <c r="A744" s="37"/>
      <c r="B744" s="37"/>
      <c r="C744" s="38"/>
      <c r="D744" s="37"/>
      <c r="E744" s="41"/>
      <c r="F744" s="41"/>
      <c r="G744" s="41"/>
      <c r="H744" s="37"/>
      <c r="I744" s="37"/>
      <c r="J744" s="37"/>
      <c r="K744" s="41"/>
      <c r="L744" s="41"/>
      <c r="M744" s="41"/>
      <c r="N744" s="37"/>
      <c r="O744" s="37"/>
      <c r="P744" s="37"/>
      <c r="Q744" s="41"/>
      <c r="R744" s="41"/>
      <c r="S744" s="41"/>
      <c r="T744" s="37"/>
      <c r="U744" s="37"/>
      <c r="V744" s="37"/>
      <c r="W744" s="41"/>
      <c r="X744" s="41"/>
      <c r="Y744" s="41"/>
      <c r="Z744" s="37"/>
      <c r="AA744" s="37"/>
      <c r="AB744" s="37"/>
      <c r="AC744" s="41"/>
      <c r="AD744" s="41"/>
      <c r="AE744" s="41"/>
      <c r="AF744" s="37"/>
      <c r="AG744" s="37"/>
      <c r="AH744" s="37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</row>
    <row r="745" spans="1:52" s="4" customFormat="1" x14ac:dyDescent="0.25">
      <c r="A745" s="37"/>
      <c r="B745" s="37"/>
      <c r="C745" s="38"/>
      <c r="D745" s="37"/>
      <c r="E745" s="41"/>
      <c r="F745" s="41"/>
      <c r="G745" s="41"/>
      <c r="H745" s="37"/>
      <c r="I745" s="37"/>
      <c r="J745" s="37"/>
      <c r="K745" s="41"/>
      <c r="L745" s="41"/>
      <c r="M745" s="41"/>
      <c r="N745" s="37"/>
      <c r="O745" s="37"/>
      <c r="P745" s="37"/>
      <c r="Q745" s="41"/>
      <c r="R745" s="41"/>
      <c r="S745" s="41"/>
      <c r="T745" s="37"/>
      <c r="U745" s="37"/>
      <c r="V745" s="37"/>
      <c r="W745" s="41"/>
      <c r="X745" s="41"/>
      <c r="Y745" s="41"/>
      <c r="Z745" s="37"/>
      <c r="AA745" s="37"/>
      <c r="AB745" s="37"/>
      <c r="AC745" s="41"/>
      <c r="AD745" s="41"/>
      <c r="AE745" s="41"/>
      <c r="AF745" s="37"/>
      <c r="AG745" s="37"/>
      <c r="AH745" s="37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</row>
    <row r="746" spans="1:52" s="4" customFormat="1" x14ac:dyDescent="0.25">
      <c r="A746" s="37"/>
      <c r="B746" s="37"/>
      <c r="C746" s="38"/>
      <c r="D746" s="37"/>
      <c r="E746" s="41"/>
      <c r="F746" s="41"/>
      <c r="G746" s="41"/>
      <c r="H746" s="37"/>
      <c r="I746" s="37"/>
      <c r="J746" s="37"/>
      <c r="K746" s="41"/>
      <c r="L746" s="41"/>
      <c r="M746" s="41"/>
      <c r="N746" s="37"/>
      <c r="O746" s="37"/>
      <c r="P746" s="37"/>
      <c r="Q746" s="41"/>
      <c r="R746" s="41"/>
      <c r="S746" s="41"/>
      <c r="T746" s="37"/>
      <c r="U746" s="37"/>
      <c r="V746" s="37"/>
      <c r="W746" s="41"/>
      <c r="X746" s="41"/>
      <c r="Y746" s="41"/>
      <c r="Z746" s="37"/>
      <c r="AA746" s="37"/>
      <c r="AB746" s="37"/>
      <c r="AC746" s="41"/>
      <c r="AD746" s="41"/>
      <c r="AE746" s="41"/>
      <c r="AF746" s="37"/>
      <c r="AG746" s="37"/>
      <c r="AH746" s="37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</row>
    <row r="747" spans="1:52" s="4" customFormat="1" x14ac:dyDescent="0.25">
      <c r="A747" s="37"/>
      <c r="B747" s="37"/>
      <c r="C747" s="38"/>
      <c r="D747" s="37"/>
      <c r="E747" s="41"/>
      <c r="F747" s="41"/>
      <c r="G747" s="41"/>
      <c r="H747" s="37"/>
      <c r="I747" s="37"/>
      <c r="J747" s="37"/>
      <c r="K747" s="41"/>
      <c r="L747" s="41"/>
      <c r="M747" s="41"/>
      <c r="N747" s="37"/>
      <c r="O747" s="37"/>
      <c r="P747" s="37"/>
      <c r="Q747" s="41"/>
      <c r="R747" s="41"/>
      <c r="S747" s="41"/>
      <c r="T747" s="37"/>
      <c r="U747" s="37"/>
      <c r="V747" s="37"/>
      <c r="W747" s="41"/>
      <c r="X747" s="41"/>
      <c r="Y747" s="41"/>
      <c r="Z747" s="37"/>
      <c r="AA747" s="37"/>
      <c r="AB747" s="37"/>
      <c r="AC747" s="41"/>
      <c r="AD747" s="41"/>
      <c r="AE747" s="41"/>
      <c r="AF747" s="37"/>
      <c r="AG747" s="37"/>
      <c r="AH747" s="37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</row>
    <row r="748" spans="1:52" s="4" customFormat="1" x14ac:dyDescent="0.25">
      <c r="A748" s="37"/>
      <c r="B748" s="37"/>
      <c r="C748" s="38"/>
      <c r="D748" s="37"/>
      <c r="E748" s="41"/>
      <c r="F748" s="41"/>
      <c r="G748" s="41"/>
      <c r="H748" s="37"/>
      <c r="I748" s="37"/>
      <c r="J748" s="37"/>
      <c r="K748" s="41"/>
      <c r="L748" s="41"/>
      <c r="M748" s="41"/>
      <c r="N748" s="37"/>
      <c r="O748" s="37"/>
      <c r="P748" s="37"/>
      <c r="Q748" s="41"/>
      <c r="R748" s="41"/>
      <c r="S748" s="41"/>
      <c r="T748" s="37"/>
      <c r="U748" s="37"/>
      <c r="V748" s="37"/>
      <c r="W748" s="41"/>
      <c r="X748" s="41"/>
      <c r="Y748" s="41"/>
      <c r="Z748" s="37"/>
      <c r="AA748" s="37"/>
      <c r="AB748" s="37"/>
      <c r="AC748" s="41"/>
      <c r="AD748" s="41"/>
      <c r="AE748" s="41"/>
      <c r="AF748" s="37"/>
      <c r="AG748" s="37"/>
      <c r="AH748" s="37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</row>
    <row r="749" spans="1:52" s="4" customFormat="1" x14ac:dyDescent="0.25">
      <c r="A749" s="37"/>
      <c r="B749" s="37"/>
      <c r="C749" s="38"/>
      <c r="D749" s="37"/>
      <c r="E749" s="41"/>
      <c r="F749" s="41"/>
      <c r="G749" s="41"/>
      <c r="H749" s="37"/>
      <c r="I749" s="37"/>
      <c r="J749" s="37"/>
      <c r="K749" s="41"/>
      <c r="L749" s="41"/>
      <c r="M749" s="41"/>
      <c r="N749" s="37"/>
      <c r="O749" s="37"/>
      <c r="P749" s="37"/>
      <c r="Q749" s="41"/>
      <c r="R749" s="41"/>
      <c r="S749" s="41"/>
      <c r="T749" s="37"/>
      <c r="U749" s="37"/>
      <c r="V749" s="37"/>
      <c r="W749" s="41"/>
      <c r="X749" s="41"/>
      <c r="Y749" s="41"/>
      <c r="Z749" s="37"/>
      <c r="AA749" s="37"/>
      <c r="AB749" s="37"/>
      <c r="AC749" s="41"/>
      <c r="AD749" s="41"/>
      <c r="AE749" s="41"/>
      <c r="AF749" s="37"/>
      <c r="AG749" s="37"/>
      <c r="AH749" s="37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</row>
    <row r="750" spans="1:52" s="4" customFormat="1" x14ac:dyDescent="0.25">
      <c r="A750" s="37"/>
      <c r="B750" s="37"/>
      <c r="C750" s="38"/>
      <c r="D750" s="37"/>
      <c r="E750" s="41"/>
      <c r="F750" s="41"/>
      <c r="G750" s="41"/>
      <c r="H750" s="37"/>
      <c r="I750" s="37"/>
      <c r="J750" s="37"/>
      <c r="K750" s="41"/>
      <c r="L750" s="41"/>
      <c r="M750" s="41"/>
      <c r="N750" s="37"/>
      <c r="O750" s="37"/>
      <c r="P750" s="37"/>
      <c r="Q750" s="41"/>
      <c r="R750" s="41"/>
      <c r="S750" s="41"/>
      <c r="T750" s="37"/>
      <c r="U750" s="37"/>
      <c r="V750" s="37"/>
      <c r="W750" s="41"/>
      <c r="X750" s="41"/>
      <c r="Y750" s="41"/>
      <c r="Z750" s="37"/>
      <c r="AA750" s="37"/>
      <c r="AB750" s="37"/>
      <c r="AC750" s="41"/>
      <c r="AD750" s="41"/>
      <c r="AE750" s="41"/>
      <c r="AF750" s="37"/>
      <c r="AG750" s="37"/>
      <c r="AH750" s="37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</row>
    <row r="751" spans="1:52" s="4" customFormat="1" x14ac:dyDescent="0.25">
      <c r="A751" s="37"/>
      <c r="B751" s="37"/>
      <c r="C751" s="38"/>
      <c r="D751" s="37"/>
      <c r="E751" s="41"/>
      <c r="F751" s="41"/>
      <c r="G751" s="41"/>
      <c r="H751" s="37"/>
      <c r="I751" s="37"/>
      <c r="J751" s="37"/>
      <c r="K751" s="41"/>
      <c r="L751" s="41"/>
      <c r="M751" s="41"/>
      <c r="N751" s="37"/>
      <c r="O751" s="37"/>
      <c r="P751" s="37"/>
      <c r="Q751" s="41"/>
      <c r="R751" s="41"/>
      <c r="S751" s="41"/>
      <c r="T751" s="37"/>
      <c r="U751" s="37"/>
      <c r="V751" s="37"/>
      <c r="W751" s="41"/>
      <c r="X751" s="41"/>
      <c r="Y751" s="41"/>
      <c r="Z751" s="37"/>
      <c r="AA751" s="37"/>
      <c r="AB751" s="37"/>
      <c r="AC751" s="41"/>
      <c r="AD751" s="41"/>
      <c r="AE751" s="41"/>
      <c r="AF751" s="37"/>
      <c r="AG751" s="37"/>
      <c r="AH751" s="37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</row>
    <row r="752" spans="1:52" s="4" customFormat="1" x14ac:dyDescent="0.25">
      <c r="A752" s="37"/>
      <c r="B752" s="37"/>
      <c r="C752" s="38"/>
      <c r="D752" s="37"/>
      <c r="E752" s="41"/>
      <c r="F752" s="41"/>
      <c r="G752" s="41"/>
      <c r="H752" s="37"/>
      <c r="I752" s="37"/>
      <c r="J752" s="37"/>
      <c r="K752" s="41"/>
      <c r="L752" s="41"/>
      <c r="M752" s="41"/>
      <c r="N752" s="37"/>
      <c r="O752" s="37"/>
      <c r="P752" s="37"/>
      <c r="Q752" s="41"/>
      <c r="R752" s="41"/>
      <c r="S752" s="41"/>
      <c r="T752" s="37"/>
      <c r="U752" s="37"/>
      <c r="V752" s="37"/>
      <c r="W752" s="41"/>
      <c r="X752" s="41"/>
      <c r="Y752" s="41"/>
      <c r="Z752" s="37"/>
      <c r="AA752" s="37"/>
      <c r="AB752" s="37"/>
      <c r="AC752" s="41"/>
      <c r="AD752" s="41"/>
      <c r="AE752" s="41"/>
      <c r="AF752" s="37"/>
      <c r="AG752" s="37"/>
      <c r="AH752" s="37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</row>
    <row r="753" spans="1:52" s="4" customFormat="1" x14ac:dyDescent="0.25">
      <c r="A753" s="37"/>
      <c r="B753" s="37"/>
      <c r="C753" s="38"/>
      <c r="D753" s="37"/>
      <c r="E753" s="41"/>
      <c r="F753" s="41"/>
      <c r="G753" s="41"/>
      <c r="H753" s="37"/>
      <c r="I753" s="37"/>
      <c r="J753" s="37"/>
      <c r="K753" s="41"/>
      <c r="L753" s="41"/>
      <c r="M753" s="41"/>
      <c r="N753" s="37"/>
      <c r="O753" s="37"/>
      <c r="P753" s="37"/>
      <c r="Q753" s="41"/>
      <c r="R753" s="41"/>
      <c r="S753" s="41"/>
      <c r="T753" s="37"/>
      <c r="U753" s="37"/>
      <c r="V753" s="37"/>
      <c r="W753" s="41"/>
      <c r="X753" s="41"/>
      <c r="Y753" s="41"/>
      <c r="Z753" s="37"/>
      <c r="AA753" s="37"/>
      <c r="AB753" s="37"/>
      <c r="AC753" s="41"/>
      <c r="AD753" s="41"/>
      <c r="AE753" s="41"/>
      <c r="AF753" s="37"/>
      <c r="AG753" s="37"/>
      <c r="AH753" s="37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</row>
    <row r="754" spans="1:52" s="4" customFormat="1" x14ac:dyDescent="0.25">
      <c r="A754" s="37"/>
      <c r="B754" s="37"/>
      <c r="C754" s="38"/>
      <c r="D754" s="37"/>
      <c r="E754" s="41"/>
      <c r="F754" s="41"/>
      <c r="G754" s="41"/>
      <c r="H754" s="37"/>
      <c r="I754" s="37"/>
      <c r="J754" s="37"/>
      <c r="K754" s="41"/>
      <c r="L754" s="41"/>
      <c r="M754" s="41"/>
      <c r="N754" s="37"/>
      <c r="O754" s="37"/>
      <c r="P754" s="37"/>
      <c r="Q754" s="41"/>
      <c r="R754" s="41"/>
      <c r="S754" s="41"/>
      <c r="T754" s="37"/>
      <c r="U754" s="37"/>
      <c r="V754" s="37"/>
      <c r="W754" s="41"/>
      <c r="X754" s="41"/>
      <c r="Y754" s="41"/>
      <c r="Z754" s="37"/>
      <c r="AA754" s="37"/>
      <c r="AB754" s="37"/>
      <c r="AC754" s="41"/>
      <c r="AD754" s="41"/>
      <c r="AE754" s="41"/>
      <c r="AF754" s="37"/>
      <c r="AG754" s="37"/>
      <c r="AH754" s="37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</row>
    <row r="755" spans="1:52" s="4" customFormat="1" x14ac:dyDescent="0.25">
      <c r="A755" s="37"/>
      <c r="B755" s="37"/>
      <c r="C755" s="38"/>
      <c r="D755" s="37"/>
      <c r="E755" s="41"/>
      <c r="F755" s="41"/>
      <c r="G755" s="41"/>
      <c r="H755" s="37"/>
      <c r="I755" s="37"/>
      <c r="J755" s="37"/>
      <c r="K755" s="41"/>
      <c r="L755" s="41"/>
      <c r="M755" s="41"/>
      <c r="N755" s="37"/>
      <c r="O755" s="37"/>
      <c r="P755" s="37"/>
      <c r="Q755" s="41"/>
      <c r="R755" s="41"/>
      <c r="S755" s="41"/>
      <c r="T755" s="37"/>
      <c r="U755" s="37"/>
      <c r="V755" s="37"/>
      <c r="W755" s="41"/>
      <c r="X755" s="41"/>
      <c r="Y755" s="41"/>
      <c r="Z755" s="37"/>
      <c r="AA755" s="37"/>
      <c r="AB755" s="37"/>
      <c r="AC755" s="41"/>
      <c r="AD755" s="41"/>
      <c r="AE755" s="41"/>
      <c r="AF755" s="37"/>
      <c r="AG755" s="37"/>
      <c r="AH755" s="37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</row>
    <row r="756" spans="1:52" s="4" customFormat="1" x14ac:dyDescent="0.25">
      <c r="A756" s="37"/>
      <c r="B756" s="37"/>
      <c r="C756" s="38"/>
      <c r="D756" s="37"/>
      <c r="E756" s="41"/>
      <c r="F756" s="41"/>
      <c r="G756" s="41"/>
      <c r="H756" s="37"/>
      <c r="I756" s="37"/>
      <c r="J756" s="37"/>
      <c r="K756" s="41"/>
      <c r="L756" s="41"/>
      <c r="M756" s="41"/>
      <c r="N756" s="37"/>
      <c r="O756" s="37"/>
      <c r="P756" s="37"/>
      <c r="Q756" s="41"/>
      <c r="R756" s="41"/>
      <c r="S756" s="41"/>
      <c r="T756" s="37"/>
      <c r="U756" s="37"/>
      <c r="V756" s="37"/>
      <c r="W756" s="41"/>
      <c r="X756" s="41"/>
      <c r="Y756" s="41"/>
      <c r="Z756" s="37"/>
      <c r="AA756" s="37"/>
      <c r="AB756" s="37"/>
      <c r="AC756" s="41"/>
      <c r="AD756" s="41"/>
      <c r="AE756" s="41"/>
      <c r="AF756" s="37"/>
      <c r="AG756" s="37"/>
      <c r="AH756" s="37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</row>
    <row r="757" spans="1:52" s="4" customFormat="1" x14ac:dyDescent="0.25">
      <c r="A757" s="37"/>
      <c r="B757" s="37"/>
      <c r="C757" s="38"/>
      <c r="D757" s="37"/>
      <c r="E757" s="41"/>
      <c r="F757" s="41"/>
      <c r="G757" s="41"/>
      <c r="H757" s="37"/>
      <c r="I757" s="37"/>
      <c r="J757" s="37"/>
      <c r="K757" s="41"/>
      <c r="L757" s="41"/>
      <c r="M757" s="41"/>
      <c r="N757" s="37"/>
      <c r="O757" s="37"/>
      <c r="P757" s="37"/>
      <c r="Q757" s="41"/>
      <c r="R757" s="41"/>
      <c r="S757" s="41"/>
      <c r="T757" s="37"/>
      <c r="U757" s="37"/>
      <c r="V757" s="37"/>
      <c r="W757" s="41"/>
      <c r="X757" s="41"/>
      <c r="Y757" s="41"/>
      <c r="Z757" s="37"/>
      <c r="AA757" s="37"/>
      <c r="AB757" s="37"/>
      <c r="AC757" s="41"/>
      <c r="AD757" s="41"/>
      <c r="AE757" s="41"/>
      <c r="AF757" s="37"/>
      <c r="AG757" s="37"/>
      <c r="AH757" s="37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</row>
    <row r="758" spans="1:52" s="4" customFormat="1" x14ac:dyDescent="0.25">
      <c r="A758" s="37"/>
      <c r="B758" s="37"/>
      <c r="C758" s="38"/>
      <c r="D758" s="37"/>
      <c r="E758" s="41"/>
      <c r="F758" s="41"/>
      <c r="G758" s="41"/>
      <c r="H758" s="37"/>
      <c r="I758" s="37"/>
      <c r="J758" s="37"/>
      <c r="K758" s="41"/>
      <c r="L758" s="41"/>
      <c r="M758" s="41"/>
      <c r="N758" s="37"/>
      <c r="O758" s="37"/>
      <c r="P758" s="37"/>
      <c r="Q758" s="41"/>
      <c r="R758" s="41"/>
      <c r="S758" s="41"/>
      <c r="T758" s="37"/>
      <c r="U758" s="37"/>
      <c r="V758" s="37"/>
      <c r="W758" s="41"/>
      <c r="X758" s="41"/>
      <c r="Y758" s="41"/>
      <c r="Z758" s="37"/>
      <c r="AA758" s="37"/>
      <c r="AB758" s="37"/>
      <c r="AC758" s="41"/>
      <c r="AD758" s="41"/>
      <c r="AE758" s="41"/>
      <c r="AF758" s="37"/>
      <c r="AG758" s="37"/>
      <c r="AH758" s="37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</row>
    <row r="759" spans="1:52" s="4" customFormat="1" x14ac:dyDescent="0.25">
      <c r="A759" s="37"/>
      <c r="B759" s="37"/>
      <c r="C759" s="38"/>
      <c r="D759" s="37"/>
      <c r="E759" s="41"/>
      <c r="F759" s="41"/>
      <c r="G759" s="41"/>
      <c r="H759" s="37"/>
      <c r="I759" s="37"/>
      <c r="J759" s="37"/>
      <c r="K759" s="41"/>
      <c r="L759" s="41"/>
      <c r="M759" s="41"/>
      <c r="N759" s="37"/>
      <c r="O759" s="37"/>
      <c r="P759" s="37"/>
      <c r="Q759" s="41"/>
      <c r="R759" s="41"/>
      <c r="S759" s="41"/>
      <c r="T759" s="37"/>
      <c r="U759" s="37"/>
      <c r="V759" s="37"/>
      <c r="W759" s="41"/>
      <c r="X759" s="41"/>
      <c r="Y759" s="41"/>
      <c r="Z759" s="37"/>
      <c r="AA759" s="37"/>
      <c r="AB759" s="37"/>
      <c r="AC759" s="41"/>
      <c r="AD759" s="41"/>
      <c r="AE759" s="41"/>
      <c r="AF759" s="37"/>
      <c r="AG759" s="37"/>
      <c r="AH759" s="37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</row>
    <row r="760" spans="1:52" s="4" customFormat="1" x14ac:dyDescent="0.25">
      <c r="A760" s="37"/>
      <c r="B760" s="37"/>
      <c r="C760" s="38"/>
      <c r="D760" s="37"/>
      <c r="E760" s="41"/>
      <c r="F760" s="41"/>
      <c r="G760" s="41"/>
      <c r="H760" s="37"/>
      <c r="I760" s="37"/>
      <c r="J760" s="37"/>
      <c r="K760" s="41"/>
      <c r="L760" s="41"/>
      <c r="M760" s="41"/>
      <c r="N760" s="37"/>
      <c r="O760" s="37"/>
      <c r="P760" s="37"/>
      <c r="Q760" s="41"/>
      <c r="R760" s="41"/>
      <c r="S760" s="41"/>
      <c r="T760" s="37"/>
      <c r="U760" s="37"/>
      <c r="V760" s="37"/>
      <c r="W760" s="41"/>
      <c r="X760" s="41"/>
      <c r="Y760" s="41"/>
      <c r="Z760" s="37"/>
      <c r="AA760" s="37"/>
      <c r="AB760" s="37"/>
      <c r="AC760" s="41"/>
      <c r="AD760" s="41"/>
      <c r="AE760" s="41"/>
      <c r="AF760" s="37"/>
      <c r="AG760" s="37"/>
      <c r="AH760" s="37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</row>
    <row r="761" spans="1:52" s="4" customFormat="1" x14ac:dyDescent="0.25">
      <c r="A761" s="37"/>
      <c r="B761" s="37"/>
      <c r="C761" s="38"/>
      <c r="D761" s="37"/>
      <c r="E761" s="41"/>
      <c r="F761" s="41"/>
      <c r="G761" s="41"/>
      <c r="H761" s="37"/>
      <c r="I761" s="37"/>
      <c r="J761" s="37"/>
      <c r="K761" s="41"/>
      <c r="L761" s="41"/>
      <c r="M761" s="41"/>
      <c r="N761" s="37"/>
      <c r="O761" s="37"/>
      <c r="P761" s="37"/>
      <c r="Q761" s="41"/>
      <c r="R761" s="41"/>
      <c r="S761" s="41"/>
      <c r="T761" s="37"/>
      <c r="U761" s="37"/>
      <c r="V761" s="37"/>
      <c r="W761" s="41"/>
      <c r="X761" s="41"/>
      <c r="Y761" s="41"/>
      <c r="Z761" s="37"/>
      <c r="AA761" s="37"/>
      <c r="AB761" s="37"/>
      <c r="AC761" s="41"/>
      <c r="AD761" s="41"/>
      <c r="AE761" s="41"/>
      <c r="AF761" s="37"/>
      <c r="AG761" s="37"/>
      <c r="AH761" s="37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</row>
    <row r="762" spans="1:52" s="4" customFormat="1" x14ac:dyDescent="0.25">
      <c r="A762" s="37"/>
      <c r="B762" s="37"/>
      <c r="C762" s="38"/>
      <c r="D762" s="37"/>
      <c r="E762" s="41"/>
      <c r="F762" s="41"/>
      <c r="G762" s="41"/>
      <c r="H762" s="37"/>
      <c r="I762" s="37"/>
      <c r="J762" s="37"/>
      <c r="K762" s="41"/>
      <c r="L762" s="41"/>
      <c r="M762" s="41"/>
      <c r="N762" s="37"/>
      <c r="O762" s="37"/>
      <c r="P762" s="37"/>
      <c r="Q762" s="41"/>
      <c r="R762" s="41"/>
      <c r="S762" s="41"/>
      <c r="T762" s="37"/>
      <c r="U762" s="37"/>
      <c r="V762" s="37"/>
      <c r="W762" s="41"/>
      <c r="X762" s="41"/>
      <c r="Y762" s="41"/>
      <c r="Z762" s="37"/>
      <c r="AA762" s="37"/>
      <c r="AB762" s="37"/>
      <c r="AC762" s="41"/>
      <c r="AD762" s="41"/>
      <c r="AE762" s="41"/>
      <c r="AF762" s="37"/>
      <c r="AG762" s="37"/>
      <c r="AH762" s="37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</row>
    <row r="763" spans="1:52" s="4" customFormat="1" x14ac:dyDescent="0.25">
      <c r="A763" s="37"/>
      <c r="B763" s="37"/>
      <c r="C763" s="38"/>
      <c r="D763" s="37"/>
      <c r="E763" s="41"/>
      <c r="F763" s="41"/>
      <c r="G763" s="41"/>
      <c r="H763" s="37"/>
      <c r="I763" s="37"/>
      <c r="J763" s="37"/>
      <c r="K763" s="41"/>
      <c r="L763" s="41"/>
      <c r="M763" s="41"/>
      <c r="N763" s="37"/>
      <c r="O763" s="37"/>
      <c r="P763" s="37"/>
      <c r="Q763" s="41"/>
      <c r="R763" s="41"/>
      <c r="S763" s="41"/>
      <c r="T763" s="37"/>
      <c r="U763" s="37"/>
      <c r="V763" s="37"/>
      <c r="W763" s="41"/>
      <c r="X763" s="41"/>
      <c r="Y763" s="41"/>
      <c r="Z763" s="37"/>
      <c r="AA763" s="37"/>
      <c r="AB763" s="37"/>
      <c r="AC763" s="41"/>
      <c r="AD763" s="41"/>
      <c r="AE763" s="41"/>
      <c r="AF763" s="37"/>
      <c r="AG763" s="37"/>
      <c r="AH763" s="37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</row>
    <row r="764" spans="1:52" s="4" customFormat="1" x14ac:dyDescent="0.25">
      <c r="A764" s="37"/>
      <c r="B764" s="37"/>
      <c r="C764" s="38"/>
      <c r="D764" s="37"/>
      <c r="E764" s="41"/>
      <c r="F764" s="41"/>
      <c r="G764" s="41"/>
      <c r="H764" s="37"/>
      <c r="I764" s="37"/>
      <c r="J764" s="37"/>
      <c r="K764" s="41"/>
      <c r="L764" s="41"/>
      <c r="M764" s="41"/>
      <c r="N764" s="37"/>
      <c r="O764" s="37"/>
      <c r="P764" s="37"/>
      <c r="Q764" s="41"/>
      <c r="R764" s="41"/>
      <c r="S764" s="41"/>
      <c r="T764" s="37"/>
      <c r="U764" s="37"/>
      <c r="V764" s="37"/>
      <c r="W764" s="41"/>
      <c r="X764" s="41"/>
      <c r="Y764" s="41"/>
      <c r="Z764" s="37"/>
      <c r="AA764" s="37"/>
      <c r="AB764" s="37"/>
      <c r="AC764" s="41"/>
      <c r="AD764" s="41"/>
      <c r="AE764" s="41"/>
      <c r="AF764" s="37"/>
      <c r="AG764" s="37"/>
      <c r="AH764" s="37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</row>
    <row r="765" spans="1:52" s="4" customFormat="1" x14ac:dyDescent="0.25">
      <c r="A765" s="37"/>
      <c r="B765" s="37"/>
      <c r="C765" s="38"/>
      <c r="D765" s="37"/>
      <c r="E765" s="41"/>
      <c r="F765" s="41"/>
      <c r="G765" s="41"/>
      <c r="H765" s="37"/>
      <c r="I765" s="37"/>
      <c r="J765" s="37"/>
      <c r="K765" s="41"/>
      <c r="L765" s="41"/>
      <c r="M765" s="41"/>
      <c r="N765" s="37"/>
      <c r="O765" s="37"/>
      <c r="P765" s="37"/>
      <c r="Q765" s="41"/>
      <c r="R765" s="41"/>
      <c r="S765" s="41"/>
      <c r="T765" s="37"/>
      <c r="U765" s="37"/>
      <c r="V765" s="37"/>
      <c r="W765" s="41"/>
      <c r="X765" s="41"/>
      <c r="Y765" s="41"/>
      <c r="Z765" s="37"/>
      <c r="AA765" s="37"/>
      <c r="AB765" s="37"/>
      <c r="AC765" s="41"/>
      <c r="AD765" s="41"/>
      <c r="AE765" s="41"/>
      <c r="AF765" s="37"/>
      <c r="AG765" s="37"/>
      <c r="AH765" s="37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</row>
    <row r="766" spans="1:52" s="4" customFormat="1" x14ac:dyDescent="0.25">
      <c r="A766" s="37"/>
      <c r="B766" s="37"/>
      <c r="C766" s="38"/>
      <c r="D766" s="37"/>
      <c r="E766" s="41"/>
      <c r="F766" s="41"/>
      <c r="G766" s="41"/>
      <c r="H766" s="37"/>
      <c r="I766" s="37"/>
      <c r="J766" s="37"/>
      <c r="K766" s="41"/>
      <c r="L766" s="41"/>
      <c r="M766" s="41"/>
      <c r="N766" s="37"/>
      <c r="O766" s="37"/>
      <c r="P766" s="37"/>
      <c r="Q766" s="41"/>
      <c r="R766" s="41"/>
      <c r="S766" s="41"/>
      <c r="T766" s="37"/>
      <c r="U766" s="37"/>
      <c r="V766" s="37"/>
      <c r="W766" s="41"/>
      <c r="X766" s="41"/>
      <c r="Y766" s="41"/>
      <c r="Z766" s="37"/>
      <c r="AA766" s="37"/>
      <c r="AB766" s="37"/>
      <c r="AC766" s="41"/>
      <c r="AD766" s="41"/>
      <c r="AE766" s="41"/>
      <c r="AF766" s="37"/>
      <c r="AG766" s="37"/>
      <c r="AH766" s="37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</row>
    <row r="767" spans="1:52" s="4" customFormat="1" x14ac:dyDescent="0.25">
      <c r="A767" s="37"/>
      <c r="B767" s="37"/>
      <c r="C767" s="38"/>
      <c r="D767" s="37"/>
      <c r="E767" s="41"/>
      <c r="F767" s="41"/>
      <c r="G767" s="41"/>
      <c r="H767" s="37"/>
      <c r="I767" s="37"/>
      <c r="J767" s="37"/>
      <c r="K767" s="41"/>
      <c r="L767" s="41"/>
      <c r="M767" s="41"/>
      <c r="N767" s="37"/>
      <c r="O767" s="37"/>
      <c r="P767" s="37"/>
      <c r="Q767" s="41"/>
      <c r="R767" s="41"/>
      <c r="S767" s="41"/>
      <c r="T767" s="37"/>
      <c r="U767" s="37"/>
      <c r="V767" s="37"/>
      <c r="W767" s="41"/>
      <c r="X767" s="41"/>
      <c r="Y767" s="41"/>
      <c r="Z767" s="37"/>
      <c r="AA767" s="37"/>
      <c r="AB767" s="37"/>
      <c r="AC767" s="41"/>
      <c r="AD767" s="41"/>
      <c r="AE767" s="41"/>
      <c r="AF767" s="37"/>
      <c r="AG767" s="37"/>
      <c r="AH767" s="37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</row>
    <row r="768" spans="1:52" s="4" customFormat="1" x14ac:dyDescent="0.25">
      <c r="A768" s="37"/>
      <c r="B768" s="37"/>
      <c r="C768" s="38"/>
      <c r="D768" s="37"/>
      <c r="E768" s="41"/>
      <c r="F768" s="41"/>
      <c r="G768" s="41"/>
      <c r="H768" s="37"/>
      <c r="I768" s="37"/>
      <c r="J768" s="37"/>
      <c r="K768" s="41"/>
      <c r="L768" s="41"/>
      <c r="M768" s="41"/>
      <c r="N768" s="37"/>
      <c r="O768" s="37"/>
      <c r="P768" s="37"/>
      <c r="Q768" s="41"/>
      <c r="R768" s="41"/>
      <c r="S768" s="41"/>
      <c r="T768" s="37"/>
      <c r="U768" s="37"/>
      <c r="V768" s="37"/>
      <c r="W768" s="41"/>
      <c r="X768" s="41"/>
      <c r="Y768" s="41"/>
      <c r="Z768" s="37"/>
      <c r="AA768" s="37"/>
      <c r="AB768" s="37"/>
      <c r="AC768" s="41"/>
      <c r="AD768" s="41"/>
      <c r="AE768" s="41"/>
      <c r="AF768" s="37"/>
      <c r="AG768" s="37"/>
      <c r="AH768" s="37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</row>
    <row r="769" spans="1:52" s="4" customFormat="1" x14ac:dyDescent="0.25">
      <c r="A769" s="37"/>
      <c r="B769" s="37"/>
      <c r="C769" s="38"/>
      <c r="D769" s="37"/>
      <c r="E769" s="41"/>
      <c r="F769" s="41"/>
      <c r="G769" s="41"/>
      <c r="H769" s="37"/>
      <c r="I769" s="37"/>
      <c r="J769" s="37"/>
      <c r="K769" s="41"/>
      <c r="L769" s="41"/>
      <c r="M769" s="41"/>
      <c r="N769" s="37"/>
      <c r="O769" s="37"/>
      <c r="P769" s="37"/>
      <c r="Q769" s="41"/>
      <c r="R769" s="41"/>
      <c r="S769" s="41"/>
      <c r="T769" s="37"/>
      <c r="U769" s="37"/>
      <c r="V769" s="37"/>
      <c r="W769" s="41"/>
      <c r="X769" s="41"/>
      <c r="Y769" s="41"/>
      <c r="Z769" s="37"/>
      <c r="AA769" s="37"/>
      <c r="AB769" s="37"/>
      <c r="AC769" s="41"/>
      <c r="AD769" s="41"/>
      <c r="AE769" s="41"/>
      <c r="AF769" s="37"/>
      <c r="AG769" s="37"/>
      <c r="AH769" s="37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</row>
    <row r="770" spans="1:52" s="4" customFormat="1" x14ac:dyDescent="0.25">
      <c r="A770" s="37"/>
      <c r="B770" s="37"/>
      <c r="C770" s="38"/>
      <c r="D770" s="37"/>
      <c r="E770" s="41"/>
      <c r="F770" s="41"/>
      <c r="G770" s="41"/>
      <c r="H770" s="37"/>
      <c r="I770" s="37"/>
      <c r="J770" s="37"/>
      <c r="K770" s="41"/>
      <c r="L770" s="41"/>
      <c r="M770" s="41"/>
      <c r="N770" s="37"/>
      <c r="O770" s="37"/>
      <c r="P770" s="37"/>
      <c r="Q770" s="41"/>
      <c r="R770" s="41"/>
      <c r="S770" s="41"/>
      <c r="T770" s="37"/>
      <c r="U770" s="37"/>
      <c r="V770" s="37"/>
      <c r="W770" s="41"/>
      <c r="X770" s="41"/>
      <c r="Y770" s="41"/>
      <c r="Z770" s="37"/>
      <c r="AA770" s="37"/>
      <c r="AB770" s="37"/>
      <c r="AC770" s="41"/>
      <c r="AD770" s="41"/>
      <c r="AE770" s="41"/>
      <c r="AF770" s="37"/>
      <c r="AG770" s="37"/>
      <c r="AH770" s="37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</row>
    <row r="771" spans="1:52" s="4" customFormat="1" x14ac:dyDescent="0.25">
      <c r="A771" s="37"/>
      <c r="B771" s="37"/>
      <c r="C771" s="38"/>
      <c r="D771" s="37"/>
      <c r="E771" s="41"/>
      <c r="F771" s="41"/>
      <c r="G771" s="41"/>
      <c r="H771" s="37"/>
      <c r="I771" s="37"/>
      <c r="J771" s="37"/>
      <c r="K771" s="41"/>
      <c r="L771" s="41"/>
      <c r="M771" s="41"/>
      <c r="N771" s="37"/>
      <c r="O771" s="37"/>
      <c r="P771" s="37"/>
      <c r="Q771" s="41"/>
      <c r="R771" s="41"/>
      <c r="S771" s="41"/>
      <c r="T771" s="37"/>
      <c r="U771" s="37"/>
      <c r="V771" s="37"/>
      <c r="W771" s="41"/>
      <c r="X771" s="41"/>
      <c r="Y771" s="41"/>
      <c r="Z771" s="37"/>
      <c r="AA771" s="37"/>
      <c r="AB771" s="37"/>
      <c r="AC771" s="41"/>
      <c r="AD771" s="41"/>
      <c r="AE771" s="41"/>
      <c r="AF771" s="37"/>
      <c r="AG771" s="37"/>
      <c r="AH771" s="37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</row>
    <row r="772" spans="1:52" s="4" customFormat="1" x14ac:dyDescent="0.25">
      <c r="A772" s="37"/>
      <c r="B772" s="37"/>
      <c r="C772" s="38"/>
      <c r="D772" s="37"/>
      <c r="E772" s="41"/>
      <c r="F772" s="41"/>
      <c r="G772" s="41"/>
      <c r="H772" s="37"/>
      <c r="I772" s="37"/>
      <c r="J772" s="37"/>
      <c r="K772" s="41"/>
      <c r="L772" s="41"/>
      <c r="M772" s="41"/>
      <c r="N772" s="37"/>
      <c r="O772" s="37"/>
      <c r="P772" s="37"/>
      <c r="Q772" s="41"/>
      <c r="R772" s="41"/>
      <c r="S772" s="41"/>
      <c r="T772" s="37"/>
      <c r="U772" s="37"/>
      <c r="V772" s="37"/>
      <c r="W772" s="41"/>
      <c r="X772" s="41"/>
      <c r="Y772" s="41"/>
      <c r="Z772" s="37"/>
      <c r="AA772" s="37"/>
      <c r="AB772" s="37"/>
      <c r="AC772" s="41"/>
      <c r="AD772" s="41"/>
      <c r="AE772" s="41"/>
      <c r="AF772" s="37"/>
      <c r="AG772" s="37"/>
      <c r="AH772" s="37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</row>
    <row r="773" spans="1:52" s="4" customFormat="1" x14ac:dyDescent="0.25">
      <c r="A773" s="37"/>
      <c r="B773" s="37"/>
      <c r="C773" s="38"/>
      <c r="D773" s="37"/>
      <c r="E773" s="41"/>
      <c r="F773" s="41"/>
      <c r="G773" s="41"/>
      <c r="H773" s="37"/>
      <c r="I773" s="37"/>
      <c r="J773" s="37"/>
      <c r="K773" s="41"/>
      <c r="L773" s="41"/>
      <c r="M773" s="41"/>
      <c r="N773" s="37"/>
      <c r="O773" s="37"/>
      <c r="P773" s="37"/>
      <c r="Q773" s="41"/>
      <c r="R773" s="41"/>
      <c r="S773" s="41"/>
      <c r="T773" s="37"/>
      <c r="U773" s="37"/>
      <c r="V773" s="37"/>
      <c r="W773" s="41"/>
      <c r="X773" s="41"/>
      <c r="Y773" s="41"/>
      <c r="Z773" s="37"/>
      <c r="AA773" s="37"/>
      <c r="AB773" s="37"/>
      <c r="AC773" s="41"/>
      <c r="AD773" s="41"/>
      <c r="AE773" s="41"/>
      <c r="AF773" s="37"/>
      <c r="AG773" s="37"/>
      <c r="AH773" s="37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</row>
    <row r="774" spans="1:52" s="4" customFormat="1" x14ac:dyDescent="0.25">
      <c r="A774" s="37"/>
      <c r="B774" s="37"/>
      <c r="C774" s="38"/>
      <c r="D774" s="37"/>
      <c r="E774" s="41"/>
      <c r="F774" s="41"/>
      <c r="G774" s="41"/>
      <c r="H774" s="37"/>
      <c r="I774" s="37"/>
      <c r="J774" s="37"/>
      <c r="K774" s="41"/>
      <c r="L774" s="41"/>
      <c r="M774" s="41"/>
      <c r="N774" s="37"/>
      <c r="O774" s="37"/>
      <c r="P774" s="37"/>
      <c r="Q774" s="41"/>
      <c r="R774" s="41"/>
      <c r="S774" s="41"/>
      <c r="T774" s="37"/>
      <c r="U774" s="37"/>
      <c r="V774" s="37"/>
      <c r="W774" s="41"/>
      <c r="X774" s="41"/>
      <c r="Y774" s="41"/>
      <c r="Z774" s="37"/>
      <c r="AA774" s="37"/>
      <c r="AB774" s="37"/>
      <c r="AC774" s="41"/>
      <c r="AD774" s="41"/>
      <c r="AE774" s="41"/>
      <c r="AF774" s="37"/>
      <c r="AG774" s="37"/>
      <c r="AH774" s="37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</row>
    <row r="775" spans="1:52" s="4" customFormat="1" x14ac:dyDescent="0.25">
      <c r="A775" s="37"/>
      <c r="B775" s="37"/>
      <c r="C775" s="38"/>
      <c r="D775" s="37"/>
      <c r="E775" s="41"/>
      <c r="F775" s="41"/>
      <c r="G775" s="41"/>
      <c r="H775" s="37"/>
      <c r="I775" s="37"/>
      <c r="J775" s="37"/>
      <c r="K775" s="41"/>
      <c r="L775" s="41"/>
      <c r="M775" s="41"/>
      <c r="N775" s="37"/>
      <c r="O775" s="37"/>
      <c r="P775" s="37"/>
      <c r="Q775" s="41"/>
      <c r="R775" s="41"/>
      <c r="S775" s="41"/>
      <c r="T775" s="37"/>
      <c r="U775" s="37"/>
      <c r="V775" s="37"/>
      <c r="W775" s="41"/>
      <c r="X775" s="41"/>
      <c r="Y775" s="41"/>
      <c r="Z775" s="37"/>
      <c r="AA775" s="37"/>
      <c r="AB775" s="37"/>
      <c r="AC775" s="41"/>
      <c r="AD775" s="41"/>
      <c r="AE775" s="41"/>
      <c r="AF775" s="37"/>
      <c r="AG775" s="37"/>
      <c r="AH775" s="37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</row>
    <row r="776" spans="1:52" s="4" customFormat="1" x14ac:dyDescent="0.25">
      <c r="A776" s="37"/>
      <c r="B776" s="37"/>
      <c r="C776" s="38"/>
      <c r="D776" s="37"/>
      <c r="E776" s="41"/>
      <c r="F776" s="41"/>
      <c r="G776" s="41"/>
      <c r="H776" s="37"/>
      <c r="I776" s="37"/>
      <c r="J776" s="37"/>
      <c r="K776" s="41"/>
      <c r="L776" s="41"/>
      <c r="M776" s="41"/>
      <c r="N776" s="37"/>
      <c r="O776" s="37"/>
      <c r="P776" s="37"/>
      <c r="Q776" s="41"/>
      <c r="R776" s="41"/>
      <c r="S776" s="41"/>
      <c r="T776" s="37"/>
      <c r="U776" s="37"/>
      <c r="V776" s="37"/>
      <c r="W776" s="41"/>
      <c r="X776" s="41"/>
      <c r="Y776" s="41"/>
      <c r="Z776" s="37"/>
      <c r="AA776" s="37"/>
      <c r="AB776" s="37"/>
      <c r="AC776" s="41"/>
      <c r="AD776" s="41"/>
      <c r="AE776" s="41"/>
      <c r="AF776" s="37"/>
      <c r="AG776" s="37"/>
      <c r="AH776" s="37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</row>
    <row r="777" spans="1:52" s="4" customFormat="1" x14ac:dyDescent="0.25">
      <c r="A777" s="37"/>
      <c r="B777" s="37"/>
      <c r="C777" s="38"/>
      <c r="D777" s="37"/>
      <c r="E777" s="41"/>
      <c r="F777" s="41"/>
      <c r="G777" s="41"/>
      <c r="H777" s="37"/>
      <c r="I777" s="37"/>
      <c r="J777" s="37"/>
      <c r="K777" s="41"/>
      <c r="L777" s="41"/>
      <c r="M777" s="41"/>
      <c r="N777" s="37"/>
      <c r="O777" s="37"/>
      <c r="P777" s="37"/>
      <c r="Q777" s="41"/>
      <c r="R777" s="41"/>
      <c r="S777" s="41"/>
      <c r="T777" s="37"/>
      <c r="U777" s="37"/>
      <c r="V777" s="37"/>
      <c r="W777" s="41"/>
      <c r="X777" s="41"/>
      <c r="Y777" s="41"/>
      <c r="Z777" s="37"/>
      <c r="AA777" s="37"/>
      <c r="AB777" s="37"/>
      <c r="AC777" s="41"/>
      <c r="AD777" s="41"/>
      <c r="AE777" s="41"/>
      <c r="AF777" s="37"/>
      <c r="AG777" s="37"/>
      <c r="AH777" s="37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</row>
    <row r="778" spans="1:52" s="4" customFormat="1" x14ac:dyDescent="0.25">
      <c r="A778" s="37"/>
      <c r="B778" s="37"/>
      <c r="C778" s="38"/>
      <c r="D778" s="37"/>
      <c r="E778" s="41"/>
      <c r="F778" s="41"/>
      <c r="G778" s="41"/>
      <c r="H778" s="37"/>
      <c r="I778" s="37"/>
      <c r="J778" s="37"/>
      <c r="K778" s="41"/>
      <c r="L778" s="41"/>
      <c r="M778" s="41"/>
      <c r="N778" s="37"/>
      <c r="O778" s="37"/>
      <c r="P778" s="37"/>
      <c r="Q778" s="41"/>
      <c r="R778" s="41"/>
      <c r="S778" s="41"/>
      <c r="T778" s="37"/>
      <c r="U778" s="37"/>
      <c r="V778" s="37"/>
      <c r="W778" s="41"/>
      <c r="X778" s="41"/>
      <c r="Y778" s="41"/>
      <c r="Z778" s="37"/>
      <c r="AA778" s="37"/>
      <c r="AB778" s="37"/>
      <c r="AC778" s="41"/>
      <c r="AD778" s="41"/>
      <c r="AE778" s="41"/>
      <c r="AF778" s="37"/>
      <c r="AG778" s="37"/>
      <c r="AH778" s="37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</row>
    <row r="779" spans="1:52" s="4" customFormat="1" x14ac:dyDescent="0.25">
      <c r="A779" s="37"/>
      <c r="B779" s="37"/>
      <c r="C779" s="38"/>
      <c r="D779" s="37"/>
      <c r="E779" s="41"/>
      <c r="F779" s="41"/>
      <c r="G779" s="41"/>
      <c r="H779" s="37"/>
      <c r="I779" s="37"/>
      <c r="J779" s="37"/>
      <c r="K779" s="41"/>
      <c r="L779" s="41"/>
      <c r="M779" s="41"/>
      <c r="N779" s="37"/>
      <c r="O779" s="37"/>
      <c r="P779" s="37"/>
      <c r="Q779" s="41"/>
      <c r="R779" s="41"/>
      <c r="S779" s="41"/>
      <c r="T779" s="37"/>
      <c r="U779" s="37"/>
      <c r="V779" s="37"/>
      <c r="W779" s="41"/>
      <c r="X779" s="41"/>
      <c r="Y779" s="41"/>
      <c r="Z779" s="37"/>
      <c r="AA779" s="37"/>
      <c r="AB779" s="37"/>
      <c r="AC779" s="41"/>
      <c r="AD779" s="41"/>
      <c r="AE779" s="41"/>
      <c r="AF779" s="37"/>
      <c r="AG779" s="37"/>
      <c r="AH779" s="37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</row>
    <row r="780" spans="1:52" s="4" customFormat="1" x14ac:dyDescent="0.25">
      <c r="A780" s="37"/>
      <c r="B780" s="37"/>
      <c r="C780" s="38"/>
      <c r="D780" s="37"/>
      <c r="E780" s="41"/>
      <c r="F780" s="41"/>
      <c r="G780" s="41"/>
      <c r="H780" s="37"/>
      <c r="I780" s="37"/>
      <c r="J780" s="37"/>
      <c r="K780" s="41"/>
      <c r="L780" s="41"/>
      <c r="M780" s="41"/>
      <c r="N780" s="37"/>
      <c r="O780" s="37"/>
      <c r="P780" s="37"/>
      <c r="Q780" s="41"/>
      <c r="R780" s="41"/>
      <c r="S780" s="41"/>
      <c r="T780" s="37"/>
      <c r="U780" s="37"/>
      <c r="V780" s="37"/>
      <c r="W780" s="41"/>
      <c r="X780" s="41"/>
      <c r="Y780" s="41"/>
      <c r="Z780" s="37"/>
      <c r="AA780" s="37"/>
      <c r="AB780" s="37"/>
      <c r="AC780" s="41"/>
      <c r="AD780" s="41"/>
      <c r="AE780" s="41"/>
      <c r="AF780" s="37"/>
      <c r="AG780" s="37"/>
      <c r="AH780" s="37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</row>
    <row r="781" spans="1:52" s="4" customFormat="1" x14ac:dyDescent="0.25">
      <c r="A781" s="37"/>
      <c r="B781" s="37"/>
      <c r="C781" s="38"/>
      <c r="D781" s="37"/>
      <c r="E781" s="41"/>
      <c r="F781" s="41"/>
      <c r="G781" s="41"/>
      <c r="H781" s="37"/>
      <c r="I781" s="37"/>
      <c r="J781" s="37"/>
      <c r="K781" s="41"/>
      <c r="L781" s="41"/>
      <c r="M781" s="41"/>
      <c r="N781" s="37"/>
      <c r="O781" s="37"/>
      <c r="P781" s="37"/>
      <c r="Q781" s="41"/>
      <c r="R781" s="41"/>
      <c r="S781" s="41"/>
      <c r="T781" s="37"/>
      <c r="U781" s="37"/>
      <c r="V781" s="37"/>
      <c r="W781" s="41"/>
      <c r="X781" s="41"/>
      <c r="Y781" s="41"/>
      <c r="Z781" s="37"/>
      <c r="AA781" s="37"/>
      <c r="AB781" s="37"/>
      <c r="AC781" s="41"/>
      <c r="AD781" s="41"/>
      <c r="AE781" s="41"/>
      <c r="AF781" s="37"/>
      <c r="AG781" s="37"/>
      <c r="AH781" s="37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</row>
    <row r="782" spans="1:52" s="4" customFormat="1" x14ac:dyDescent="0.25">
      <c r="A782" s="37"/>
      <c r="B782" s="37"/>
      <c r="C782" s="38"/>
      <c r="D782" s="37"/>
      <c r="E782" s="41"/>
      <c r="F782" s="41"/>
      <c r="G782" s="41"/>
      <c r="H782" s="37"/>
      <c r="I782" s="37"/>
      <c r="J782" s="37"/>
      <c r="K782" s="41"/>
      <c r="L782" s="41"/>
      <c r="M782" s="41"/>
      <c r="N782" s="37"/>
      <c r="O782" s="37"/>
      <c r="P782" s="37"/>
      <c r="Q782" s="41"/>
      <c r="R782" s="41"/>
      <c r="S782" s="41"/>
      <c r="T782" s="37"/>
      <c r="U782" s="37"/>
      <c r="V782" s="37"/>
      <c r="W782" s="41"/>
      <c r="X782" s="41"/>
      <c r="Y782" s="41"/>
      <c r="Z782" s="37"/>
      <c r="AA782" s="37"/>
      <c r="AB782" s="37"/>
      <c r="AC782" s="41"/>
      <c r="AD782" s="41"/>
      <c r="AE782" s="41"/>
      <c r="AF782" s="37"/>
      <c r="AG782" s="37"/>
      <c r="AH782" s="37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</row>
    <row r="783" spans="1:52" s="4" customFormat="1" x14ac:dyDescent="0.25">
      <c r="A783" s="37"/>
      <c r="B783" s="37"/>
      <c r="C783" s="38"/>
      <c r="D783" s="37"/>
      <c r="E783" s="41"/>
      <c r="F783" s="41"/>
      <c r="G783" s="41"/>
      <c r="H783" s="37"/>
      <c r="I783" s="37"/>
      <c r="J783" s="37"/>
      <c r="K783" s="41"/>
      <c r="L783" s="41"/>
      <c r="M783" s="41"/>
      <c r="N783" s="37"/>
      <c r="O783" s="37"/>
      <c r="P783" s="37"/>
      <c r="Q783" s="41"/>
      <c r="R783" s="41"/>
      <c r="S783" s="41"/>
      <c r="T783" s="37"/>
      <c r="U783" s="37"/>
      <c r="V783" s="37"/>
      <c r="W783" s="41"/>
      <c r="X783" s="41"/>
      <c r="Y783" s="41"/>
      <c r="Z783" s="37"/>
      <c r="AA783" s="37"/>
      <c r="AB783" s="37"/>
      <c r="AC783" s="41"/>
      <c r="AD783" s="41"/>
      <c r="AE783" s="41"/>
      <c r="AF783" s="37"/>
      <c r="AG783" s="37"/>
      <c r="AH783" s="37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</row>
    <row r="784" spans="1:52" s="4" customFormat="1" x14ac:dyDescent="0.25">
      <c r="A784" s="37"/>
      <c r="B784" s="37"/>
      <c r="C784" s="38"/>
      <c r="D784" s="37"/>
      <c r="E784" s="41"/>
      <c r="F784" s="41"/>
      <c r="G784" s="41"/>
      <c r="H784" s="37"/>
      <c r="I784" s="37"/>
      <c r="J784" s="37"/>
      <c r="K784" s="41"/>
      <c r="L784" s="41"/>
      <c r="M784" s="41"/>
      <c r="N784" s="37"/>
      <c r="O784" s="37"/>
      <c r="P784" s="37"/>
      <c r="Q784" s="41"/>
      <c r="R784" s="41"/>
      <c r="S784" s="41"/>
      <c r="T784" s="37"/>
      <c r="U784" s="37"/>
      <c r="V784" s="37"/>
      <c r="W784" s="41"/>
      <c r="X784" s="41"/>
      <c r="Y784" s="41"/>
      <c r="Z784" s="37"/>
      <c r="AA784" s="37"/>
      <c r="AB784" s="37"/>
      <c r="AC784" s="41"/>
      <c r="AD784" s="41"/>
      <c r="AE784" s="41"/>
      <c r="AF784" s="37"/>
      <c r="AG784" s="37"/>
      <c r="AH784" s="37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</row>
    <row r="785" spans="1:52" s="4" customFormat="1" x14ac:dyDescent="0.25">
      <c r="A785" s="37"/>
      <c r="B785" s="37"/>
      <c r="C785" s="38"/>
      <c r="D785" s="37"/>
      <c r="E785" s="41"/>
      <c r="F785" s="41"/>
      <c r="G785" s="41"/>
      <c r="H785" s="37"/>
      <c r="I785" s="37"/>
      <c r="J785" s="37"/>
      <c r="K785" s="41"/>
      <c r="L785" s="41"/>
      <c r="M785" s="41"/>
      <c r="N785" s="37"/>
      <c r="O785" s="37"/>
      <c r="P785" s="37"/>
      <c r="Q785" s="41"/>
      <c r="R785" s="41"/>
      <c r="S785" s="41"/>
      <c r="T785" s="37"/>
      <c r="U785" s="37"/>
      <c r="V785" s="37"/>
      <c r="W785" s="41"/>
      <c r="X785" s="41"/>
      <c r="Y785" s="41"/>
      <c r="Z785" s="37"/>
      <c r="AA785" s="37"/>
      <c r="AB785" s="37"/>
      <c r="AC785" s="41"/>
      <c r="AD785" s="41"/>
      <c r="AE785" s="41"/>
      <c r="AF785" s="37"/>
      <c r="AG785" s="37"/>
      <c r="AH785" s="37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</row>
    <row r="786" spans="1:52" s="4" customFormat="1" x14ac:dyDescent="0.25">
      <c r="A786" s="37"/>
      <c r="B786" s="37"/>
      <c r="C786" s="38"/>
      <c r="D786" s="37"/>
      <c r="E786" s="41"/>
      <c r="F786" s="41"/>
      <c r="G786" s="41"/>
      <c r="H786" s="37"/>
      <c r="I786" s="37"/>
      <c r="J786" s="37"/>
      <c r="K786" s="41"/>
      <c r="L786" s="41"/>
      <c r="M786" s="41"/>
      <c r="N786" s="37"/>
      <c r="O786" s="37"/>
      <c r="P786" s="37"/>
      <c r="Q786" s="41"/>
      <c r="R786" s="41"/>
      <c r="S786" s="41"/>
      <c r="T786" s="37"/>
      <c r="U786" s="37"/>
      <c r="V786" s="37"/>
      <c r="W786" s="41"/>
      <c r="X786" s="41"/>
      <c r="Y786" s="41"/>
      <c r="Z786" s="37"/>
      <c r="AA786" s="37"/>
      <c r="AB786" s="37"/>
      <c r="AC786" s="41"/>
      <c r="AD786" s="41"/>
      <c r="AE786" s="41"/>
      <c r="AF786" s="37"/>
      <c r="AG786" s="37"/>
      <c r="AH786" s="37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</row>
    <row r="787" spans="1:52" s="4" customFormat="1" x14ac:dyDescent="0.25">
      <c r="A787" s="37"/>
      <c r="B787" s="37"/>
      <c r="C787" s="38"/>
      <c r="D787" s="37"/>
      <c r="E787" s="41"/>
      <c r="F787" s="41"/>
      <c r="G787" s="41"/>
      <c r="H787" s="37"/>
      <c r="I787" s="37"/>
      <c r="J787" s="37"/>
      <c r="K787" s="41"/>
      <c r="L787" s="41"/>
      <c r="M787" s="41"/>
      <c r="N787" s="37"/>
      <c r="O787" s="37"/>
      <c r="P787" s="37"/>
      <c r="Q787" s="41"/>
      <c r="R787" s="41"/>
      <c r="S787" s="41"/>
      <c r="T787" s="37"/>
      <c r="U787" s="37"/>
      <c r="V787" s="37"/>
      <c r="W787" s="41"/>
      <c r="X787" s="41"/>
      <c r="Y787" s="41"/>
      <c r="Z787" s="37"/>
      <c r="AA787" s="37"/>
      <c r="AB787" s="37"/>
      <c r="AC787" s="41"/>
      <c r="AD787" s="41"/>
      <c r="AE787" s="41"/>
      <c r="AF787" s="37"/>
      <c r="AG787" s="37"/>
      <c r="AH787" s="37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</row>
    <row r="788" spans="1:52" s="4" customFormat="1" x14ac:dyDescent="0.25">
      <c r="A788" s="37"/>
      <c r="B788" s="37"/>
      <c r="C788" s="38"/>
      <c r="D788" s="37"/>
      <c r="E788" s="41"/>
      <c r="F788" s="41"/>
      <c r="G788" s="41"/>
      <c r="H788" s="37"/>
      <c r="I788" s="37"/>
      <c r="J788" s="37"/>
      <c r="K788" s="41"/>
      <c r="L788" s="41"/>
      <c r="M788" s="41"/>
      <c r="N788" s="37"/>
      <c r="O788" s="37"/>
      <c r="P788" s="37"/>
      <c r="Q788" s="41"/>
      <c r="R788" s="41"/>
      <c r="S788" s="41"/>
      <c r="T788" s="37"/>
      <c r="U788" s="37"/>
      <c r="V788" s="37"/>
      <c r="W788" s="41"/>
      <c r="X788" s="41"/>
      <c r="Y788" s="41"/>
      <c r="Z788" s="37"/>
      <c r="AA788" s="37"/>
      <c r="AB788" s="37"/>
      <c r="AC788" s="41"/>
      <c r="AD788" s="41"/>
      <c r="AE788" s="41"/>
      <c r="AF788" s="37"/>
      <c r="AG788" s="37"/>
      <c r="AH788" s="37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</row>
    <row r="789" spans="1:52" s="4" customFormat="1" x14ac:dyDescent="0.25">
      <c r="A789" s="37"/>
      <c r="B789" s="37"/>
      <c r="C789" s="38"/>
      <c r="D789" s="37"/>
      <c r="E789" s="41"/>
      <c r="F789" s="41"/>
      <c r="G789" s="41"/>
      <c r="H789" s="37"/>
      <c r="I789" s="37"/>
      <c r="J789" s="37"/>
      <c r="K789" s="41"/>
      <c r="L789" s="41"/>
      <c r="M789" s="41"/>
      <c r="N789" s="37"/>
      <c r="O789" s="37"/>
      <c r="P789" s="37"/>
      <c r="Q789" s="41"/>
      <c r="R789" s="41"/>
      <c r="S789" s="41"/>
      <c r="T789" s="37"/>
      <c r="U789" s="37"/>
      <c r="V789" s="37"/>
      <c r="W789" s="41"/>
      <c r="X789" s="41"/>
      <c r="Y789" s="41"/>
      <c r="Z789" s="37"/>
      <c r="AA789" s="37"/>
      <c r="AB789" s="37"/>
      <c r="AC789" s="41"/>
      <c r="AD789" s="41"/>
      <c r="AE789" s="41"/>
      <c r="AF789" s="37"/>
      <c r="AG789" s="37"/>
      <c r="AH789" s="37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</row>
    <row r="790" spans="1:52" s="4" customFormat="1" x14ac:dyDescent="0.25">
      <c r="A790" s="37"/>
      <c r="B790" s="37"/>
      <c r="C790" s="38"/>
      <c r="D790" s="37"/>
      <c r="E790" s="41"/>
      <c r="F790" s="41"/>
      <c r="G790" s="41"/>
      <c r="H790" s="37"/>
      <c r="I790" s="37"/>
      <c r="J790" s="37"/>
      <c r="K790" s="41"/>
      <c r="L790" s="41"/>
      <c r="M790" s="41"/>
      <c r="N790" s="37"/>
      <c r="O790" s="37"/>
      <c r="P790" s="37"/>
      <c r="Q790" s="41"/>
      <c r="R790" s="41"/>
      <c r="S790" s="41"/>
      <c r="T790" s="37"/>
      <c r="U790" s="37"/>
      <c r="V790" s="37"/>
      <c r="W790" s="41"/>
      <c r="X790" s="41"/>
      <c r="Y790" s="41"/>
      <c r="Z790" s="37"/>
      <c r="AA790" s="37"/>
      <c r="AB790" s="37"/>
      <c r="AC790" s="41"/>
      <c r="AD790" s="41"/>
      <c r="AE790" s="41"/>
      <c r="AF790" s="37"/>
      <c r="AG790" s="37"/>
      <c r="AH790" s="37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</row>
    <row r="791" spans="1:52" s="4" customFormat="1" x14ac:dyDescent="0.25">
      <c r="A791" s="37"/>
      <c r="B791" s="37"/>
      <c r="C791" s="38"/>
      <c r="D791" s="37"/>
      <c r="E791" s="41"/>
      <c r="F791" s="41"/>
      <c r="G791" s="41"/>
      <c r="H791" s="37"/>
      <c r="I791" s="37"/>
      <c r="J791" s="37"/>
      <c r="K791" s="41"/>
      <c r="L791" s="41"/>
      <c r="M791" s="41"/>
      <c r="N791" s="37"/>
      <c r="O791" s="37"/>
      <c r="P791" s="37"/>
      <c r="Q791" s="41"/>
      <c r="R791" s="41"/>
      <c r="S791" s="41"/>
      <c r="T791" s="37"/>
      <c r="U791" s="37"/>
      <c r="V791" s="37"/>
      <c r="W791" s="41"/>
      <c r="X791" s="41"/>
      <c r="Y791" s="41"/>
      <c r="Z791" s="37"/>
      <c r="AA791" s="37"/>
      <c r="AB791" s="37"/>
      <c r="AC791" s="41"/>
      <c r="AD791" s="41"/>
      <c r="AE791" s="41"/>
      <c r="AF791" s="37"/>
      <c r="AG791" s="37"/>
      <c r="AH791" s="37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</row>
    <row r="792" spans="1:52" s="4" customFormat="1" x14ac:dyDescent="0.25">
      <c r="A792" s="37"/>
      <c r="B792" s="37"/>
      <c r="C792" s="38"/>
      <c r="D792" s="37"/>
      <c r="E792" s="41"/>
      <c r="F792" s="41"/>
      <c r="G792" s="41"/>
      <c r="H792" s="37"/>
      <c r="I792" s="37"/>
      <c r="J792" s="37"/>
      <c r="K792" s="41"/>
      <c r="L792" s="41"/>
      <c r="M792" s="41"/>
      <c r="N792" s="37"/>
      <c r="O792" s="37"/>
      <c r="P792" s="37"/>
      <c r="Q792" s="41"/>
      <c r="R792" s="41"/>
      <c r="S792" s="41"/>
      <c r="T792" s="37"/>
      <c r="U792" s="37"/>
      <c r="V792" s="37"/>
      <c r="W792" s="41"/>
      <c r="X792" s="41"/>
      <c r="Y792" s="41"/>
      <c r="Z792" s="37"/>
      <c r="AA792" s="37"/>
      <c r="AB792" s="37"/>
      <c r="AC792" s="41"/>
      <c r="AD792" s="41"/>
      <c r="AE792" s="41"/>
      <c r="AF792" s="37"/>
      <c r="AG792" s="37"/>
      <c r="AH792" s="37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</row>
    <row r="793" spans="1:52" s="4" customFormat="1" x14ac:dyDescent="0.25">
      <c r="A793" s="37"/>
      <c r="B793" s="37"/>
      <c r="C793" s="38"/>
      <c r="D793" s="37"/>
      <c r="E793" s="41"/>
      <c r="F793" s="41"/>
      <c r="G793" s="41"/>
      <c r="H793" s="37"/>
      <c r="I793" s="37"/>
      <c r="J793" s="37"/>
      <c r="K793" s="41"/>
      <c r="L793" s="41"/>
      <c r="M793" s="41"/>
      <c r="N793" s="37"/>
      <c r="O793" s="37"/>
      <c r="P793" s="37"/>
      <c r="Q793" s="41"/>
      <c r="R793" s="41"/>
      <c r="S793" s="41"/>
      <c r="T793" s="37"/>
      <c r="U793" s="37"/>
      <c r="V793" s="37"/>
      <c r="W793" s="41"/>
      <c r="X793" s="41"/>
      <c r="Y793" s="41"/>
      <c r="Z793" s="37"/>
      <c r="AA793" s="37"/>
      <c r="AB793" s="37"/>
      <c r="AC793" s="41"/>
      <c r="AD793" s="41"/>
      <c r="AE793" s="41"/>
      <c r="AF793" s="37"/>
      <c r="AG793" s="37"/>
      <c r="AH793" s="37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</row>
    <row r="794" spans="1:52" s="4" customFormat="1" x14ac:dyDescent="0.25">
      <c r="A794" s="37"/>
      <c r="B794" s="37"/>
      <c r="C794" s="38"/>
      <c r="D794" s="37"/>
      <c r="E794" s="41"/>
      <c r="F794" s="41"/>
      <c r="G794" s="41"/>
      <c r="H794" s="37"/>
      <c r="I794" s="37"/>
      <c r="J794" s="37"/>
      <c r="K794" s="41"/>
      <c r="L794" s="41"/>
      <c r="M794" s="41"/>
      <c r="N794" s="37"/>
      <c r="O794" s="37"/>
      <c r="P794" s="37"/>
      <c r="Q794" s="41"/>
      <c r="R794" s="41"/>
      <c r="S794" s="41"/>
      <c r="T794" s="37"/>
      <c r="U794" s="37"/>
      <c r="V794" s="37"/>
      <c r="W794" s="41"/>
      <c r="X794" s="41"/>
      <c r="Y794" s="41"/>
      <c r="Z794" s="37"/>
      <c r="AA794" s="37"/>
      <c r="AB794" s="37"/>
      <c r="AC794" s="41"/>
      <c r="AD794" s="41"/>
      <c r="AE794" s="41"/>
      <c r="AF794" s="37"/>
      <c r="AG794" s="37"/>
      <c r="AH794" s="37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</row>
    <row r="795" spans="1:52" s="4" customFormat="1" x14ac:dyDescent="0.25">
      <c r="A795" s="37"/>
      <c r="B795" s="37"/>
      <c r="C795" s="38"/>
      <c r="D795" s="37"/>
      <c r="E795" s="41"/>
      <c r="F795" s="41"/>
      <c r="G795" s="41"/>
      <c r="H795" s="37"/>
      <c r="I795" s="37"/>
      <c r="J795" s="37"/>
      <c r="K795" s="41"/>
      <c r="L795" s="41"/>
      <c r="M795" s="41"/>
      <c r="N795" s="37"/>
      <c r="O795" s="37"/>
      <c r="P795" s="37"/>
      <c r="Q795" s="41"/>
      <c r="R795" s="41"/>
      <c r="S795" s="41"/>
      <c r="T795" s="37"/>
      <c r="U795" s="37"/>
      <c r="V795" s="37"/>
      <c r="W795" s="41"/>
      <c r="X795" s="41"/>
      <c r="Y795" s="41"/>
      <c r="Z795" s="37"/>
      <c r="AA795" s="37"/>
      <c r="AB795" s="37"/>
      <c r="AC795" s="41"/>
      <c r="AD795" s="41"/>
      <c r="AE795" s="41"/>
      <c r="AF795" s="37"/>
      <c r="AG795" s="37"/>
      <c r="AH795" s="37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</row>
    <row r="796" spans="1:52" s="4" customFormat="1" x14ac:dyDescent="0.25">
      <c r="A796" s="37"/>
      <c r="B796" s="37"/>
      <c r="C796" s="38"/>
      <c r="D796" s="37"/>
      <c r="E796" s="41"/>
      <c r="F796" s="41"/>
      <c r="G796" s="41"/>
      <c r="H796" s="37"/>
      <c r="I796" s="37"/>
      <c r="J796" s="37"/>
      <c r="K796" s="41"/>
      <c r="L796" s="41"/>
      <c r="M796" s="41"/>
      <c r="N796" s="37"/>
      <c r="O796" s="37"/>
      <c r="P796" s="37"/>
      <c r="Q796" s="41"/>
      <c r="R796" s="41"/>
      <c r="S796" s="41"/>
      <c r="T796" s="37"/>
      <c r="U796" s="37"/>
      <c r="V796" s="37"/>
      <c r="W796" s="41"/>
      <c r="X796" s="41"/>
      <c r="Y796" s="41"/>
      <c r="Z796" s="37"/>
      <c r="AA796" s="37"/>
      <c r="AB796" s="37"/>
      <c r="AC796" s="41"/>
      <c r="AD796" s="41"/>
      <c r="AE796" s="41"/>
      <c r="AF796" s="37"/>
      <c r="AG796" s="37"/>
      <c r="AH796" s="37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</row>
    <row r="797" spans="1:52" s="4" customFormat="1" x14ac:dyDescent="0.25">
      <c r="A797" s="37"/>
      <c r="B797" s="37"/>
      <c r="C797" s="38"/>
      <c r="D797" s="37"/>
      <c r="E797" s="41"/>
      <c r="F797" s="41"/>
      <c r="G797" s="41"/>
      <c r="H797" s="37"/>
      <c r="I797" s="37"/>
      <c r="J797" s="37"/>
      <c r="K797" s="41"/>
      <c r="L797" s="41"/>
      <c r="M797" s="41"/>
      <c r="N797" s="37"/>
      <c r="O797" s="37"/>
      <c r="P797" s="37"/>
      <c r="Q797" s="41"/>
      <c r="R797" s="41"/>
      <c r="S797" s="41"/>
      <c r="T797" s="37"/>
      <c r="U797" s="37"/>
      <c r="V797" s="37"/>
      <c r="W797" s="41"/>
      <c r="X797" s="41"/>
      <c r="Y797" s="41"/>
      <c r="Z797" s="37"/>
      <c r="AA797" s="37"/>
      <c r="AB797" s="37"/>
      <c r="AC797" s="41"/>
      <c r="AD797" s="41"/>
      <c r="AE797" s="41"/>
      <c r="AF797" s="37"/>
      <c r="AG797" s="37"/>
      <c r="AH797" s="37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</row>
    <row r="798" spans="1:52" s="4" customFormat="1" x14ac:dyDescent="0.25">
      <c r="A798" s="37"/>
      <c r="B798" s="37"/>
      <c r="C798" s="38"/>
      <c r="D798" s="37"/>
      <c r="E798" s="41"/>
      <c r="F798" s="41"/>
      <c r="G798" s="41"/>
      <c r="H798" s="37"/>
      <c r="I798" s="37"/>
      <c r="J798" s="37"/>
      <c r="K798" s="41"/>
      <c r="L798" s="41"/>
      <c r="M798" s="41"/>
      <c r="N798" s="37"/>
      <c r="O798" s="37"/>
      <c r="P798" s="37"/>
      <c r="Q798" s="41"/>
      <c r="R798" s="41"/>
      <c r="S798" s="41"/>
      <c r="T798" s="37"/>
      <c r="U798" s="37"/>
      <c r="V798" s="37"/>
      <c r="W798" s="41"/>
      <c r="X798" s="41"/>
      <c r="Y798" s="41"/>
      <c r="Z798" s="37"/>
      <c r="AA798" s="37"/>
      <c r="AB798" s="37"/>
      <c r="AC798" s="41"/>
      <c r="AD798" s="41"/>
      <c r="AE798" s="41"/>
      <c r="AF798" s="37"/>
      <c r="AG798" s="37"/>
      <c r="AH798" s="37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</row>
    <row r="799" spans="1:52" s="4" customFormat="1" x14ac:dyDescent="0.25">
      <c r="A799" s="37"/>
      <c r="B799" s="37"/>
      <c r="C799" s="38"/>
      <c r="D799" s="37"/>
      <c r="E799" s="41"/>
      <c r="F799" s="41"/>
      <c r="G799" s="41"/>
      <c r="H799" s="37"/>
      <c r="I799" s="37"/>
      <c r="J799" s="37"/>
      <c r="K799" s="41"/>
      <c r="L799" s="41"/>
      <c r="M799" s="41"/>
      <c r="N799" s="37"/>
      <c r="O799" s="37"/>
      <c r="P799" s="37"/>
      <c r="Q799" s="41"/>
      <c r="R799" s="41"/>
      <c r="S799" s="41"/>
      <c r="T799" s="37"/>
      <c r="U799" s="37"/>
      <c r="V799" s="37"/>
      <c r="W799" s="41"/>
      <c r="X799" s="41"/>
      <c r="Y799" s="41"/>
      <c r="Z799" s="37"/>
      <c r="AA799" s="37"/>
      <c r="AB799" s="37"/>
      <c r="AC799" s="41"/>
      <c r="AD799" s="41"/>
      <c r="AE799" s="41"/>
      <c r="AF799" s="37"/>
      <c r="AG799" s="37"/>
      <c r="AH799" s="37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</row>
    <row r="800" spans="1:52" s="4" customFormat="1" x14ac:dyDescent="0.25">
      <c r="A800" s="37"/>
      <c r="B800" s="37"/>
      <c r="C800" s="38"/>
      <c r="D800" s="37"/>
      <c r="E800" s="41"/>
      <c r="F800" s="41"/>
      <c r="G800" s="41"/>
      <c r="H800" s="37"/>
      <c r="I800" s="37"/>
      <c r="J800" s="37"/>
      <c r="K800" s="41"/>
      <c r="L800" s="41"/>
      <c r="M800" s="41"/>
      <c r="N800" s="37"/>
      <c r="O800" s="37"/>
      <c r="P800" s="37"/>
      <c r="Q800" s="41"/>
      <c r="R800" s="41"/>
      <c r="S800" s="41"/>
      <c r="T800" s="37"/>
      <c r="U800" s="37"/>
      <c r="V800" s="37"/>
      <c r="W800" s="41"/>
      <c r="X800" s="41"/>
      <c r="Y800" s="41"/>
      <c r="Z800" s="37"/>
      <c r="AA800" s="37"/>
      <c r="AB800" s="37"/>
      <c r="AC800" s="41"/>
      <c r="AD800" s="41"/>
      <c r="AE800" s="41"/>
      <c r="AF800" s="37"/>
      <c r="AG800" s="37"/>
      <c r="AH800" s="37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</row>
    <row r="801" spans="1:52" s="4" customFormat="1" x14ac:dyDescent="0.25">
      <c r="A801" s="37"/>
      <c r="B801" s="37"/>
      <c r="C801" s="38"/>
      <c r="D801" s="37"/>
      <c r="E801" s="41"/>
      <c r="F801" s="41"/>
      <c r="G801" s="41"/>
      <c r="H801" s="37"/>
      <c r="I801" s="37"/>
      <c r="J801" s="37"/>
      <c r="K801" s="41"/>
      <c r="L801" s="41"/>
      <c r="M801" s="41"/>
      <c r="N801" s="37"/>
      <c r="O801" s="37"/>
      <c r="P801" s="37"/>
      <c r="Q801" s="41"/>
      <c r="R801" s="41"/>
      <c r="S801" s="41"/>
      <c r="T801" s="37"/>
      <c r="U801" s="37"/>
      <c r="V801" s="37"/>
      <c r="W801" s="41"/>
      <c r="X801" s="41"/>
      <c r="Y801" s="41"/>
      <c r="Z801" s="37"/>
      <c r="AA801" s="37"/>
      <c r="AB801" s="37"/>
      <c r="AC801" s="41"/>
      <c r="AD801" s="41"/>
      <c r="AE801" s="41"/>
      <c r="AF801" s="37"/>
      <c r="AG801" s="37"/>
      <c r="AH801" s="37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</row>
    <row r="802" spans="1:52" s="4" customFormat="1" x14ac:dyDescent="0.25">
      <c r="A802" s="37"/>
      <c r="B802" s="37"/>
      <c r="C802" s="38"/>
      <c r="D802" s="37"/>
      <c r="E802" s="41"/>
      <c r="F802" s="41"/>
      <c r="G802" s="41"/>
      <c r="H802" s="37"/>
      <c r="I802" s="37"/>
      <c r="J802" s="37"/>
      <c r="K802" s="41"/>
      <c r="L802" s="41"/>
      <c r="M802" s="41"/>
      <c r="N802" s="37"/>
      <c r="O802" s="37"/>
      <c r="P802" s="37"/>
      <c r="Q802" s="41"/>
      <c r="R802" s="41"/>
      <c r="S802" s="41"/>
      <c r="T802" s="37"/>
      <c r="U802" s="37"/>
      <c r="V802" s="37"/>
      <c r="W802" s="41"/>
      <c r="X802" s="41"/>
      <c r="Y802" s="41"/>
      <c r="Z802" s="37"/>
      <c r="AA802" s="37"/>
      <c r="AB802" s="37"/>
      <c r="AC802" s="41"/>
      <c r="AD802" s="41"/>
      <c r="AE802" s="41"/>
      <c r="AF802" s="37"/>
      <c r="AG802" s="37"/>
      <c r="AH802" s="37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</row>
    <row r="803" spans="1:52" s="4" customFormat="1" x14ac:dyDescent="0.25">
      <c r="A803" s="37"/>
      <c r="B803" s="37"/>
      <c r="C803" s="38"/>
      <c r="D803" s="37"/>
      <c r="E803" s="41"/>
      <c r="F803" s="41"/>
      <c r="G803" s="41"/>
      <c r="H803" s="37"/>
      <c r="I803" s="37"/>
      <c r="J803" s="37"/>
      <c r="K803" s="41"/>
      <c r="L803" s="41"/>
      <c r="M803" s="41"/>
      <c r="N803" s="37"/>
      <c r="O803" s="37"/>
      <c r="P803" s="37"/>
      <c r="Q803" s="41"/>
      <c r="R803" s="41"/>
      <c r="S803" s="41"/>
      <c r="T803" s="37"/>
      <c r="U803" s="37"/>
      <c r="V803" s="37"/>
      <c r="W803" s="41"/>
      <c r="X803" s="41"/>
      <c r="Y803" s="41"/>
      <c r="Z803" s="37"/>
      <c r="AA803" s="37"/>
      <c r="AB803" s="37"/>
      <c r="AC803" s="41"/>
      <c r="AD803" s="41"/>
      <c r="AE803" s="41"/>
      <c r="AF803" s="37"/>
      <c r="AG803" s="37"/>
      <c r="AH803" s="37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</row>
    <row r="804" spans="1:52" s="4" customFormat="1" x14ac:dyDescent="0.25">
      <c r="A804" s="37"/>
      <c r="B804" s="37"/>
      <c r="C804" s="38"/>
      <c r="D804" s="37"/>
      <c r="E804" s="41"/>
      <c r="F804" s="41"/>
      <c r="G804" s="41"/>
      <c r="H804" s="37"/>
      <c r="I804" s="37"/>
      <c r="J804" s="37"/>
      <c r="K804" s="41"/>
      <c r="L804" s="41"/>
      <c r="M804" s="41"/>
      <c r="N804" s="37"/>
      <c r="O804" s="37"/>
      <c r="P804" s="37"/>
      <c r="Q804" s="41"/>
      <c r="R804" s="41"/>
      <c r="S804" s="41"/>
      <c r="T804" s="37"/>
      <c r="U804" s="37"/>
      <c r="V804" s="37"/>
      <c r="W804" s="41"/>
      <c r="X804" s="41"/>
      <c r="Y804" s="41"/>
      <c r="Z804" s="37"/>
      <c r="AA804" s="37"/>
      <c r="AB804" s="37"/>
      <c r="AC804" s="41"/>
      <c r="AD804" s="41"/>
      <c r="AE804" s="41"/>
      <c r="AF804" s="37"/>
      <c r="AG804" s="37"/>
      <c r="AH804" s="37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</row>
    <row r="805" spans="1:52" s="4" customFormat="1" x14ac:dyDescent="0.25">
      <c r="A805" s="37"/>
      <c r="B805" s="37"/>
      <c r="C805" s="38"/>
      <c r="D805" s="37"/>
      <c r="E805" s="41"/>
      <c r="F805" s="41"/>
      <c r="G805" s="41"/>
      <c r="H805" s="37"/>
      <c r="I805" s="37"/>
      <c r="J805" s="37"/>
      <c r="K805" s="41"/>
      <c r="L805" s="41"/>
      <c r="M805" s="41"/>
      <c r="N805" s="37"/>
      <c r="O805" s="37"/>
      <c r="P805" s="37"/>
      <c r="Q805" s="41"/>
      <c r="R805" s="41"/>
      <c r="S805" s="41"/>
      <c r="T805" s="37"/>
      <c r="U805" s="37"/>
      <c r="V805" s="37"/>
      <c r="W805" s="41"/>
      <c r="X805" s="41"/>
      <c r="Y805" s="41"/>
      <c r="Z805" s="37"/>
      <c r="AA805" s="37"/>
      <c r="AB805" s="37"/>
      <c r="AC805" s="41"/>
      <c r="AD805" s="41"/>
      <c r="AE805" s="41"/>
      <c r="AF805" s="37"/>
      <c r="AG805" s="37"/>
      <c r="AH805" s="37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</row>
    <row r="806" spans="1:52" s="4" customFormat="1" x14ac:dyDescent="0.25">
      <c r="A806" s="37"/>
      <c r="B806" s="37"/>
      <c r="C806" s="38"/>
      <c r="D806" s="37"/>
      <c r="E806" s="41"/>
      <c r="F806" s="41"/>
      <c r="G806" s="41"/>
      <c r="H806" s="37"/>
      <c r="I806" s="37"/>
      <c r="J806" s="37"/>
      <c r="K806" s="41"/>
      <c r="L806" s="41"/>
      <c r="M806" s="41"/>
      <c r="N806" s="37"/>
      <c r="O806" s="37"/>
      <c r="P806" s="37"/>
      <c r="Q806" s="41"/>
      <c r="R806" s="41"/>
      <c r="S806" s="41"/>
      <c r="T806" s="37"/>
      <c r="U806" s="37"/>
      <c r="V806" s="37"/>
      <c r="W806" s="41"/>
      <c r="X806" s="41"/>
      <c r="Y806" s="41"/>
      <c r="Z806" s="37"/>
      <c r="AA806" s="37"/>
      <c r="AB806" s="37"/>
      <c r="AC806" s="41"/>
      <c r="AD806" s="41"/>
      <c r="AE806" s="41"/>
      <c r="AF806" s="37"/>
      <c r="AG806" s="37"/>
      <c r="AH806" s="37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</row>
    <row r="807" spans="1:52" s="4" customFormat="1" x14ac:dyDescent="0.25">
      <c r="A807" s="37"/>
      <c r="B807" s="37"/>
      <c r="C807" s="38"/>
      <c r="D807" s="37"/>
      <c r="E807" s="41"/>
      <c r="F807" s="41"/>
      <c r="G807" s="41"/>
      <c r="H807" s="37"/>
      <c r="I807" s="37"/>
      <c r="J807" s="37"/>
      <c r="K807" s="41"/>
      <c r="L807" s="41"/>
      <c r="M807" s="41"/>
      <c r="N807" s="37"/>
      <c r="O807" s="37"/>
      <c r="P807" s="37"/>
      <c r="Q807" s="41"/>
      <c r="R807" s="41"/>
      <c r="S807" s="41"/>
      <c r="T807" s="37"/>
      <c r="U807" s="37"/>
      <c r="V807" s="37"/>
      <c r="W807" s="41"/>
      <c r="X807" s="41"/>
      <c r="Y807" s="41"/>
      <c r="Z807" s="37"/>
      <c r="AA807" s="37"/>
      <c r="AB807" s="37"/>
      <c r="AC807" s="41"/>
      <c r="AD807" s="41"/>
      <c r="AE807" s="41"/>
      <c r="AF807" s="37"/>
      <c r="AG807" s="37"/>
      <c r="AH807" s="37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</row>
    <row r="808" spans="1:52" s="4" customFormat="1" x14ac:dyDescent="0.25">
      <c r="A808" s="37"/>
      <c r="B808" s="37"/>
      <c r="C808" s="38"/>
      <c r="D808" s="37"/>
      <c r="E808" s="41"/>
      <c r="F808" s="41"/>
      <c r="G808" s="41"/>
      <c r="H808" s="37"/>
      <c r="I808" s="37"/>
      <c r="J808" s="37"/>
      <c r="K808" s="41"/>
      <c r="L808" s="41"/>
      <c r="M808" s="41"/>
      <c r="N808" s="37"/>
      <c r="O808" s="37"/>
      <c r="P808" s="37"/>
      <c r="Q808" s="41"/>
      <c r="R808" s="41"/>
      <c r="S808" s="41"/>
      <c r="T808" s="37"/>
      <c r="U808" s="37"/>
      <c r="V808" s="37"/>
      <c r="W808" s="41"/>
      <c r="X808" s="41"/>
      <c r="Y808" s="41"/>
      <c r="Z808" s="37"/>
      <c r="AA808" s="37"/>
      <c r="AB808" s="37"/>
      <c r="AC808" s="41"/>
      <c r="AD808" s="41"/>
      <c r="AE808" s="41"/>
      <c r="AF808" s="37"/>
      <c r="AG808" s="37"/>
      <c r="AH808" s="37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</row>
    <row r="809" spans="1:52" s="4" customFormat="1" x14ac:dyDescent="0.25">
      <c r="A809" s="37"/>
      <c r="B809" s="37"/>
      <c r="C809" s="38"/>
      <c r="D809" s="37"/>
      <c r="E809" s="41"/>
      <c r="F809" s="41"/>
      <c r="G809" s="41"/>
      <c r="H809" s="37"/>
      <c r="I809" s="37"/>
      <c r="J809" s="37"/>
      <c r="K809" s="41"/>
      <c r="L809" s="41"/>
      <c r="M809" s="41"/>
      <c r="N809" s="37"/>
      <c r="O809" s="37"/>
      <c r="P809" s="37"/>
      <c r="Q809" s="41"/>
      <c r="R809" s="41"/>
      <c r="S809" s="41"/>
      <c r="T809" s="37"/>
      <c r="U809" s="37"/>
      <c r="V809" s="37"/>
      <c r="W809" s="41"/>
      <c r="X809" s="41"/>
      <c r="Y809" s="41"/>
      <c r="Z809" s="37"/>
      <c r="AA809" s="37"/>
      <c r="AB809" s="37"/>
      <c r="AC809" s="41"/>
      <c r="AD809" s="41"/>
      <c r="AE809" s="41"/>
      <c r="AF809" s="37"/>
      <c r="AG809" s="37"/>
      <c r="AH809" s="37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</row>
    <row r="810" spans="1:52" s="4" customFormat="1" x14ac:dyDescent="0.25">
      <c r="A810" s="37"/>
      <c r="B810" s="37"/>
      <c r="C810" s="38"/>
      <c r="D810" s="37"/>
      <c r="E810" s="41"/>
      <c r="F810" s="41"/>
      <c r="G810" s="41"/>
      <c r="H810" s="37"/>
      <c r="I810" s="37"/>
      <c r="J810" s="37"/>
      <c r="K810" s="41"/>
      <c r="L810" s="41"/>
      <c r="M810" s="41"/>
      <c r="N810" s="37"/>
      <c r="O810" s="37"/>
      <c r="P810" s="37"/>
      <c r="Q810" s="41"/>
      <c r="R810" s="41"/>
      <c r="S810" s="41"/>
      <c r="T810" s="37"/>
      <c r="U810" s="37"/>
      <c r="V810" s="37"/>
      <c r="W810" s="41"/>
      <c r="X810" s="41"/>
      <c r="Y810" s="41"/>
      <c r="Z810" s="37"/>
      <c r="AA810" s="37"/>
      <c r="AB810" s="37"/>
      <c r="AC810" s="41"/>
      <c r="AD810" s="41"/>
      <c r="AE810" s="41"/>
      <c r="AF810" s="37"/>
      <c r="AG810" s="37"/>
      <c r="AH810" s="37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</row>
    <row r="811" spans="1:52" s="4" customFormat="1" x14ac:dyDescent="0.25">
      <c r="A811" s="37"/>
      <c r="B811" s="37"/>
      <c r="C811" s="38"/>
      <c r="D811" s="37"/>
      <c r="E811" s="41"/>
      <c r="F811" s="41"/>
      <c r="G811" s="41"/>
      <c r="H811" s="37"/>
      <c r="I811" s="37"/>
      <c r="J811" s="37"/>
      <c r="K811" s="41"/>
      <c r="L811" s="41"/>
      <c r="M811" s="41"/>
      <c r="N811" s="37"/>
      <c r="O811" s="37"/>
      <c r="P811" s="37"/>
      <c r="Q811" s="41"/>
      <c r="R811" s="41"/>
      <c r="S811" s="41"/>
      <c r="T811" s="37"/>
      <c r="U811" s="37"/>
      <c r="V811" s="37"/>
      <c r="W811" s="41"/>
      <c r="X811" s="41"/>
      <c r="Y811" s="41"/>
      <c r="Z811" s="37"/>
      <c r="AA811" s="37"/>
      <c r="AB811" s="37"/>
      <c r="AC811" s="41"/>
      <c r="AD811" s="41"/>
      <c r="AE811" s="41"/>
      <c r="AF811" s="37"/>
      <c r="AG811" s="37"/>
      <c r="AH811" s="37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</row>
    <row r="812" spans="1:52" s="4" customFormat="1" x14ac:dyDescent="0.25">
      <c r="A812" s="37"/>
      <c r="B812" s="37"/>
      <c r="C812" s="38"/>
      <c r="D812" s="37"/>
      <c r="E812" s="41"/>
      <c r="F812" s="41"/>
      <c r="G812" s="41"/>
      <c r="H812" s="37"/>
      <c r="I812" s="37"/>
      <c r="J812" s="37"/>
      <c r="K812" s="41"/>
      <c r="L812" s="41"/>
      <c r="M812" s="41"/>
      <c r="N812" s="37"/>
      <c r="O812" s="37"/>
      <c r="P812" s="37"/>
      <c r="Q812" s="41"/>
      <c r="R812" s="41"/>
      <c r="S812" s="41"/>
      <c r="T812" s="37"/>
      <c r="U812" s="37"/>
      <c r="V812" s="37"/>
      <c r="W812" s="41"/>
      <c r="X812" s="41"/>
      <c r="Y812" s="41"/>
      <c r="Z812" s="37"/>
      <c r="AA812" s="37"/>
      <c r="AB812" s="37"/>
      <c r="AC812" s="41"/>
      <c r="AD812" s="41"/>
      <c r="AE812" s="41"/>
      <c r="AF812" s="37"/>
      <c r="AG812" s="37"/>
      <c r="AH812" s="37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</row>
    <row r="813" spans="1:52" s="4" customFormat="1" x14ac:dyDescent="0.25">
      <c r="A813" s="37"/>
      <c r="B813" s="37"/>
      <c r="C813" s="38"/>
      <c r="D813" s="37"/>
      <c r="E813" s="41"/>
      <c r="F813" s="41"/>
      <c r="G813" s="41"/>
      <c r="H813" s="37"/>
      <c r="I813" s="37"/>
      <c r="J813" s="37"/>
      <c r="K813" s="41"/>
      <c r="L813" s="41"/>
      <c r="M813" s="41"/>
      <c r="N813" s="37"/>
      <c r="O813" s="37"/>
      <c r="P813" s="37"/>
      <c r="Q813" s="41"/>
      <c r="R813" s="41"/>
      <c r="S813" s="41"/>
      <c r="T813" s="37"/>
      <c r="U813" s="37"/>
      <c r="V813" s="37"/>
      <c r="W813" s="41"/>
      <c r="X813" s="41"/>
      <c r="Y813" s="41"/>
      <c r="Z813" s="37"/>
      <c r="AA813" s="37"/>
      <c r="AB813" s="37"/>
      <c r="AC813" s="41"/>
      <c r="AD813" s="41"/>
      <c r="AE813" s="41"/>
      <c r="AF813" s="37"/>
      <c r="AG813" s="37"/>
      <c r="AH813" s="37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</row>
    <row r="814" spans="1:52" s="4" customFormat="1" x14ac:dyDescent="0.25">
      <c r="A814" s="37"/>
      <c r="B814" s="37"/>
      <c r="C814" s="38"/>
      <c r="D814" s="37"/>
      <c r="E814" s="41"/>
      <c r="F814" s="41"/>
      <c r="G814" s="41"/>
      <c r="H814" s="37"/>
      <c r="I814" s="37"/>
      <c r="J814" s="37"/>
      <c r="K814" s="41"/>
      <c r="L814" s="41"/>
      <c r="M814" s="41"/>
      <c r="N814" s="37"/>
      <c r="O814" s="37"/>
      <c r="P814" s="37"/>
      <c r="Q814" s="41"/>
      <c r="R814" s="41"/>
      <c r="S814" s="41"/>
      <c r="T814" s="37"/>
      <c r="U814" s="37"/>
      <c r="V814" s="37"/>
      <c r="W814" s="41"/>
      <c r="X814" s="41"/>
      <c r="Y814" s="41"/>
      <c r="Z814" s="37"/>
      <c r="AA814" s="37"/>
      <c r="AB814" s="37"/>
      <c r="AC814" s="41"/>
      <c r="AD814" s="41"/>
      <c r="AE814" s="41"/>
      <c r="AF814" s="37"/>
      <c r="AG814" s="37"/>
      <c r="AH814" s="37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</row>
    <row r="815" spans="1:52" s="4" customFormat="1" x14ac:dyDescent="0.25">
      <c r="A815" s="37"/>
      <c r="B815" s="37"/>
      <c r="C815" s="38"/>
      <c r="D815" s="37"/>
      <c r="E815" s="41"/>
      <c r="F815" s="41"/>
      <c r="G815" s="41"/>
      <c r="H815" s="37"/>
      <c r="I815" s="37"/>
      <c r="J815" s="37"/>
      <c r="K815" s="41"/>
      <c r="L815" s="41"/>
      <c r="M815" s="41"/>
      <c r="N815" s="37"/>
      <c r="O815" s="37"/>
      <c r="P815" s="37"/>
      <c r="Q815" s="41"/>
      <c r="R815" s="41"/>
      <c r="S815" s="41"/>
      <c r="T815" s="37"/>
      <c r="U815" s="37"/>
      <c r="V815" s="37"/>
      <c r="W815" s="41"/>
      <c r="X815" s="41"/>
      <c r="Y815" s="41"/>
      <c r="Z815" s="37"/>
      <c r="AA815" s="37"/>
      <c r="AB815" s="37"/>
      <c r="AC815" s="41"/>
      <c r="AD815" s="41"/>
      <c r="AE815" s="41"/>
      <c r="AF815" s="37"/>
      <c r="AG815" s="37"/>
      <c r="AH815" s="37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</row>
    <row r="816" spans="1:52" s="4" customFormat="1" x14ac:dyDescent="0.25">
      <c r="A816" s="37"/>
      <c r="B816" s="37"/>
      <c r="C816" s="38"/>
      <c r="D816" s="37"/>
      <c r="E816" s="41"/>
      <c r="F816" s="41"/>
      <c r="G816" s="41"/>
      <c r="H816" s="37"/>
      <c r="I816" s="37"/>
      <c r="J816" s="37"/>
      <c r="K816" s="41"/>
      <c r="L816" s="41"/>
      <c r="M816" s="41"/>
      <c r="N816" s="37"/>
      <c r="O816" s="37"/>
      <c r="P816" s="37"/>
      <c r="Q816" s="41"/>
      <c r="R816" s="41"/>
      <c r="S816" s="41"/>
      <c r="T816" s="37"/>
      <c r="U816" s="37"/>
      <c r="V816" s="37"/>
      <c r="W816" s="41"/>
      <c r="X816" s="41"/>
      <c r="Y816" s="41"/>
      <c r="Z816" s="37"/>
      <c r="AA816" s="37"/>
      <c r="AB816" s="37"/>
      <c r="AC816" s="41"/>
      <c r="AD816" s="41"/>
      <c r="AE816" s="41"/>
      <c r="AF816" s="37"/>
      <c r="AG816" s="37"/>
      <c r="AH816" s="37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</row>
    <row r="817" spans="1:52" s="4" customFormat="1" x14ac:dyDescent="0.25">
      <c r="A817" s="37"/>
      <c r="B817" s="37"/>
      <c r="C817" s="38"/>
      <c r="D817" s="37"/>
      <c r="E817" s="41"/>
      <c r="F817" s="41"/>
      <c r="G817" s="41"/>
      <c r="H817" s="37"/>
      <c r="I817" s="37"/>
      <c r="J817" s="37"/>
      <c r="K817" s="41"/>
      <c r="L817" s="41"/>
      <c r="M817" s="41"/>
      <c r="N817" s="37"/>
      <c r="O817" s="37"/>
      <c r="P817" s="37"/>
      <c r="Q817" s="41"/>
      <c r="R817" s="41"/>
      <c r="S817" s="41"/>
      <c r="T817" s="37"/>
      <c r="U817" s="37"/>
      <c r="V817" s="37"/>
      <c r="W817" s="41"/>
      <c r="X817" s="41"/>
      <c r="Y817" s="41"/>
      <c r="Z817" s="37"/>
      <c r="AA817" s="37"/>
      <c r="AB817" s="37"/>
      <c r="AC817" s="41"/>
      <c r="AD817" s="41"/>
      <c r="AE817" s="41"/>
      <c r="AF817" s="37"/>
      <c r="AG817" s="37"/>
      <c r="AH817" s="37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</row>
    <row r="818" spans="1:52" s="4" customFormat="1" x14ac:dyDescent="0.25">
      <c r="A818" s="37"/>
      <c r="B818" s="37"/>
      <c r="C818" s="38"/>
      <c r="D818" s="37"/>
      <c r="E818" s="41"/>
      <c r="F818" s="41"/>
      <c r="G818" s="41"/>
      <c r="H818" s="37"/>
      <c r="I818" s="37"/>
      <c r="J818" s="37"/>
      <c r="K818" s="41"/>
      <c r="L818" s="41"/>
      <c r="M818" s="41"/>
      <c r="N818" s="37"/>
      <c r="O818" s="37"/>
      <c r="P818" s="37"/>
      <c r="Q818" s="41"/>
      <c r="R818" s="41"/>
      <c r="S818" s="41"/>
      <c r="T818" s="37"/>
      <c r="U818" s="37"/>
      <c r="V818" s="37"/>
      <c r="W818" s="41"/>
      <c r="X818" s="41"/>
      <c r="Y818" s="41"/>
      <c r="Z818" s="37"/>
      <c r="AA818" s="37"/>
      <c r="AB818" s="37"/>
      <c r="AC818" s="41"/>
      <c r="AD818" s="41"/>
      <c r="AE818" s="41"/>
      <c r="AF818" s="37"/>
      <c r="AG818" s="37"/>
      <c r="AH818" s="37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</row>
    <row r="819" spans="1:52" s="4" customFormat="1" x14ac:dyDescent="0.25">
      <c r="A819" s="37"/>
      <c r="B819" s="37"/>
      <c r="C819" s="38"/>
      <c r="D819" s="37"/>
      <c r="E819" s="41"/>
      <c r="F819" s="41"/>
      <c r="G819" s="41"/>
      <c r="H819" s="37"/>
      <c r="I819" s="37"/>
      <c r="J819" s="37"/>
      <c r="K819" s="41"/>
      <c r="L819" s="41"/>
      <c r="M819" s="41"/>
      <c r="N819" s="37"/>
      <c r="O819" s="37"/>
      <c r="P819" s="37"/>
      <c r="Q819" s="41"/>
      <c r="R819" s="41"/>
      <c r="S819" s="41"/>
      <c r="T819" s="37"/>
      <c r="U819" s="37"/>
      <c r="V819" s="37"/>
      <c r="W819" s="41"/>
      <c r="X819" s="41"/>
      <c r="Y819" s="41"/>
      <c r="Z819" s="37"/>
      <c r="AA819" s="37"/>
      <c r="AB819" s="37"/>
      <c r="AC819" s="41"/>
      <c r="AD819" s="41"/>
      <c r="AE819" s="41"/>
      <c r="AF819" s="37"/>
      <c r="AG819" s="37"/>
      <c r="AH819" s="37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</row>
    <row r="820" spans="1:52" s="4" customFormat="1" x14ac:dyDescent="0.25">
      <c r="A820" s="37"/>
      <c r="B820" s="37"/>
      <c r="C820" s="38"/>
      <c r="D820" s="37"/>
      <c r="E820" s="41"/>
      <c r="F820" s="41"/>
      <c r="G820" s="41"/>
      <c r="H820" s="37"/>
      <c r="I820" s="37"/>
      <c r="J820" s="37"/>
      <c r="K820" s="41"/>
      <c r="L820" s="41"/>
      <c r="M820" s="41"/>
      <c r="N820" s="37"/>
      <c r="O820" s="37"/>
      <c r="P820" s="37"/>
      <c r="Q820" s="41"/>
      <c r="R820" s="41"/>
      <c r="S820" s="41"/>
      <c r="T820" s="37"/>
      <c r="U820" s="37"/>
      <c r="V820" s="37"/>
      <c r="W820" s="41"/>
      <c r="X820" s="41"/>
      <c r="Y820" s="41"/>
      <c r="Z820" s="37"/>
      <c r="AA820" s="37"/>
      <c r="AB820" s="37"/>
      <c r="AC820" s="41"/>
      <c r="AD820" s="41"/>
      <c r="AE820" s="41"/>
      <c r="AF820" s="37"/>
      <c r="AG820" s="37"/>
      <c r="AH820" s="37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</row>
    <row r="821" spans="1:52" s="4" customFormat="1" x14ac:dyDescent="0.25">
      <c r="A821" s="37"/>
      <c r="B821" s="37"/>
      <c r="C821" s="38"/>
      <c r="D821" s="37"/>
      <c r="E821" s="41"/>
      <c r="F821" s="41"/>
      <c r="G821" s="41"/>
      <c r="H821" s="37"/>
      <c r="I821" s="37"/>
      <c r="J821" s="37"/>
      <c r="K821" s="41"/>
      <c r="L821" s="41"/>
      <c r="M821" s="41"/>
      <c r="N821" s="37"/>
      <c r="O821" s="37"/>
      <c r="P821" s="37"/>
      <c r="Q821" s="41"/>
      <c r="R821" s="41"/>
      <c r="S821" s="41"/>
      <c r="T821" s="37"/>
      <c r="U821" s="37"/>
      <c r="V821" s="37"/>
      <c r="W821" s="41"/>
      <c r="X821" s="41"/>
      <c r="Y821" s="41"/>
      <c r="Z821" s="37"/>
      <c r="AA821" s="37"/>
      <c r="AB821" s="37"/>
      <c r="AC821" s="41"/>
      <c r="AD821" s="41"/>
      <c r="AE821" s="41"/>
      <c r="AF821" s="37"/>
      <c r="AG821" s="37"/>
      <c r="AH821" s="37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</row>
    <row r="822" spans="1:52" s="4" customFormat="1" x14ac:dyDescent="0.25">
      <c r="A822" s="37"/>
      <c r="B822" s="37"/>
      <c r="C822" s="38"/>
      <c r="D822" s="37"/>
      <c r="E822" s="41"/>
      <c r="F822" s="41"/>
      <c r="G822" s="41"/>
      <c r="H822" s="37"/>
      <c r="I822" s="37"/>
      <c r="J822" s="37"/>
      <c r="K822" s="41"/>
      <c r="L822" s="41"/>
      <c r="M822" s="41"/>
      <c r="N822" s="37"/>
      <c r="O822" s="37"/>
      <c r="P822" s="37"/>
      <c r="Q822" s="41"/>
      <c r="R822" s="41"/>
      <c r="S822" s="41"/>
      <c r="T822" s="37"/>
      <c r="U822" s="37"/>
      <c r="V822" s="37"/>
      <c r="W822" s="41"/>
      <c r="X822" s="41"/>
      <c r="Y822" s="41"/>
      <c r="Z822" s="37"/>
      <c r="AA822" s="37"/>
      <c r="AB822" s="37"/>
      <c r="AC822" s="41"/>
      <c r="AD822" s="41"/>
      <c r="AE822" s="41"/>
      <c r="AF822" s="37"/>
      <c r="AG822" s="37"/>
      <c r="AH822" s="37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</row>
    <row r="823" spans="1:52" s="4" customFormat="1" x14ac:dyDescent="0.25">
      <c r="A823" s="37"/>
      <c r="B823" s="37"/>
      <c r="C823" s="38"/>
      <c r="D823" s="37"/>
      <c r="E823" s="41"/>
      <c r="F823" s="41"/>
      <c r="G823" s="41"/>
      <c r="H823" s="37"/>
      <c r="I823" s="37"/>
      <c r="J823" s="37"/>
      <c r="K823" s="41"/>
      <c r="L823" s="41"/>
      <c r="M823" s="41"/>
      <c r="N823" s="37"/>
      <c r="O823" s="37"/>
      <c r="P823" s="37"/>
      <c r="Q823" s="41"/>
      <c r="R823" s="41"/>
      <c r="S823" s="41"/>
      <c r="T823" s="37"/>
      <c r="U823" s="37"/>
      <c r="V823" s="37"/>
      <c r="W823" s="41"/>
      <c r="X823" s="41"/>
      <c r="Y823" s="41"/>
      <c r="Z823" s="37"/>
      <c r="AA823" s="37"/>
      <c r="AB823" s="37"/>
      <c r="AC823" s="41"/>
      <c r="AD823" s="41"/>
      <c r="AE823" s="41"/>
      <c r="AF823" s="37"/>
      <c r="AG823" s="37"/>
      <c r="AH823" s="37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</row>
    <row r="824" spans="1:52" s="4" customFormat="1" x14ac:dyDescent="0.25">
      <c r="A824" s="37"/>
      <c r="B824" s="37"/>
      <c r="C824" s="38"/>
      <c r="D824" s="37"/>
      <c r="E824" s="41"/>
      <c r="F824" s="41"/>
      <c r="G824" s="41"/>
      <c r="H824" s="37"/>
      <c r="I824" s="37"/>
      <c r="J824" s="37"/>
      <c r="K824" s="41"/>
      <c r="L824" s="41"/>
      <c r="M824" s="41"/>
      <c r="N824" s="37"/>
      <c r="O824" s="37"/>
      <c r="P824" s="37"/>
      <c r="Q824" s="41"/>
      <c r="R824" s="41"/>
      <c r="S824" s="41"/>
      <c r="T824" s="37"/>
      <c r="U824" s="37"/>
      <c r="V824" s="37"/>
      <c r="W824" s="41"/>
      <c r="X824" s="41"/>
      <c r="Y824" s="41"/>
      <c r="Z824" s="37"/>
      <c r="AA824" s="37"/>
      <c r="AB824" s="37"/>
      <c r="AC824" s="41"/>
      <c r="AD824" s="41"/>
      <c r="AE824" s="41"/>
      <c r="AF824" s="37"/>
      <c r="AG824" s="37"/>
      <c r="AH824" s="37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</row>
    <row r="825" spans="1:52" s="4" customFormat="1" x14ac:dyDescent="0.25">
      <c r="A825" s="37"/>
      <c r="B825" s="37"/>
      <c r="C825" s="38"/>
      <c r="D825" s="37"/>
      <c r="E825" s="41"/>
      <c r="F825" s="41"/>
      <c r="G825" s="41"/>
      <c r="H825" s="37"/>
      <c r="I825" s="37"/>
      <c r="J825" s="37"/>
      <c r="K825" s="41"/>
      <c r="L825" s="41"/>
      <c r="M825" s="41"/>
      <c r="N825" s="37"/>
      <c r="O825" s="37"/>
      <c r="P825" s="37"/>
      <c r="Q825" s="41"/>
      <c r="R825" s="41"/>
      <c r="S825" s="41"/>
      <c r="T825" s="37"/>
      <c r="U825" s="37"/>
      <c r="V825" s="37"/>
      <c r="W825" s="41"/>
      <c r="X825" s="41"/>
      <c r="Y825" s="41"/>
      <c r="Z825" s="37"/>
      <c r="AA825" s="37"/>
      <c r="AB825" s="37"/>
      <c r="AC825" s="41"/>
      <c r="AD825" s="41"/>
      <c r="AE825" s="41"/>
      <c r="AF825" s="37"/>
      <c r="AG825" s="37"/>
      <c r="AH825" s="37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</row>
    <row r="826" spans="1:52" s="4" customFormat="1" x14ac:dyDescent="0.25">
      <c r="A826" s="37"/>
      <c r="B826" s="37"/>
      <c r="C826" s="38"/>
      <c r="D826" s="37"/>
      <c r="E826" s="41"/>
      <c r="F826" s="41"/>
      <c r="G826" s="41"/>
      <c r="H826" s="37"/>
      <c r="I826" s="37"/>
      <c r="J826" s="37"/>
      <c r="K826" s="41"/>
      <c r="L826" s="41"/>
      <c r="M826" s="41"/>
      <c r="N826" s="37"/>
      <c r="O826" s="37"/>
      <c r="P826" s="37"/>
      <c r="Q826" s="41"/>
      <c r="R826" s="41"/>
      <c r="S826" s="41"/>
      <c r="T826" s="37"/>
      <c r="U826" s="37"/>
      <c r="V826" s="37"/>
      <c r="W826" s="41"/>
      <c r="X826" s="41"/>
      <c r="Y826" s="41"/>
      <c r="Z826" s="37"/>
      <c r="AA826" s="37"/>
      <c r="AB826" s="37"/>
      <c r="AC826" s="41"/>
      <c r="AD826" s="41"/>
      <c r="AE826" s="41"/>
      <c r="AF826" s="37"/>
      <c r="AG826" s="37"/>
      <c r="AH826" s="37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</row>
    <row r="827" spans="1:52" s="4" customFormat="1" x14ac:dyDescent="0.25">
      <c r="A827" s="37"/>
      <c r="B827" s="37"/>
      <c r="C827" s="38"/>
      <c r="D827" s="37"/>
      <c r="E827" s="41"/>
      <c r="F827" s="41"/>
      <c r="G827" s="41"/>
      <c r="H827" s="37"/>
      <c r="I827" s="37"/>
      <c r="J827" s="37"/>
      <c r="K827" s="41"/>
      <c r="L827" s="41"/>
      <c r="M827" s="41"/>
      <c r="N827" s="37"/>
      <c r="O827" s="37"/>
      <c r="P827" s="37"/>
      <c r="Q827" s="41"/>
      <c r="R827" s="41"/>
      <c r="S827" s="41"/>
      <c r="T827" s="37"/>
      <c r="U827" s="37"/>
      <c r="V827" s="37"/>
      <c r="W827" s="41"/>
      <c r="X827" s="41"/>
      <c r="Y827" s="41"/>
      <c r="Z827" s="37"/>
      <c r="AA827" s="37"/>
      <c r="AB827" s="37"/>
      <c r="AC827" s="41"/>
      <c r="AD827" s="41"/>
      <c r="AE827" s="41"/>
      <c r="AF827" s="37"/>
      <c r="AG827" s="37"/>
      <c r="AH827" s="37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</row>
    <row r="828" spans="1:52" s="4" customFormat="1" x14ac:dyDescent="0.25">
      <c r="A828" s="37"/>
      <c r="B828" s="37"/>
      <c r="C828" s="38"/>
      <c r="D828" s="37"/>
      <c r="E828" s="41"/>
      <c r="F828" s="41"/>
      <c r="G828" s="41"/>
      <c r="H828" s="37"/>
      <c r="I828" s="37"/>
      <c r="J828" s="37"/>
      <c r="K828" s="41"/>
      <c r="L828" s="41"/>
      <c r="M828" s="41"/>
      <c r="N828" s="37"/>
      <c r="O828" s="37"/>
      <c r="P828" s="37"/>
      <c r="Q828" s="41"/>
      <c r="R828" s="41"/>
      <c r="S828" s="41"/>
      <c r="T828" s="37"/>
      <c r="U828" s="37"/>
      <c r="V828" s="37"/>
      <c r="W828" s="41"/>
      <c r="X828" s="41"/>
      <c r="Y828" s="41"/>
      <c r="Z828" s="37"/>
      <c r="AA828" s="37"/>
      <c r="AB828" s="37"/>
      <c r="AC828" s="41"/>
      <c r="AD828" s="41"/>
      <c r="AE828" s="41"/>
      <c r="AF828" s="37"/>
      <c r="AG828" s="37"/>
      <c r="AH828" s="37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</row>
    <row r="829" spans="1:52" s="4" customFormat="1" x14ac:dyDescent="0.25">
      <c r="A829" s="37"/>
      <c r="B829" s="37"/>
      <c r="C829" s="38"/>
      <c r="D829" s="37"/>
      <c r="E829" s="41"/>
      <c r="F829" s="41"/>
      <c r="G829" s="41"/>
      <c r="H829" s="37"/>
      <c r="I829" s="37"/>
      <c r="J829" s="37"/>
      <c r="K829" s="41"/>
      <c r="L829" s="41"/>
      <c r="M829" s="41"/>
      <c r="N829" s="37"/>
      <c r="O829" s="37"/>
      <c r="P829" s="37"/>
      <c r="Q829" s="41"/>
      <c r="R829" s="41"/>
      <c r="S829" s="41"/>
      <c r="T829" s="37"/>
      <c r="U829" s="37"/>
      <c r="V829" s="37"/>
      <c r="W829" s="41"/>
      <c r="X829" s="41"/>
      <c r="Y829" s="41"/>
      <c r="Z829" s="37"/>
      <c r="AA829" s="37"/>
      <c r="AB829" s="37"/>
      <c r="AC829" s="41"/>
      <c r="AD829" s="41"/>
      <c r="AE829" s="41"/>
      <c r="AF829" s="37"/>
      <c r="AG829" s="37"/>
      <c r="AH829" s="37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</row>
    <row r="830" spans="1:52" s="4" customFormat="1" x14ac:dyDescent="0.25">
      <c r="A830" s="37"/>
      <c r="B830" s="37"/>
      <c r="C830" s="38"/>
      <c r="D830" s="37"/>
      <c r="E830" s="41"/>
      <c r="F830" s="41"/>
      <c r="G830" s="41"/>
      <c r="H830" s="37"/>
      <c r="I830" s="37"/>
      <c r="J830" s="37"/>
      <c r="K830" s="41"/>
      <c r="L830" s="41"/>
      <c r="M830" s="41"/>
      <c r="N830" s="37"/>
      <c r="O830" s="37"/>
      <c r="P830" s="37"/>
      <c r="Q830" s="41"/>
      <c r="R830" s="41"/>
      <c r="S830" s="41"/>
      <c r="T830" s="37"/>
      <c r="U830" s="37"/>
      <c r="V830" s="37"/>
      <c r="W830" s="41"/>
      <c r="X830" s="41"/>
      <c r="Y830" s="41"/>
      <c r="Z830" s="37"/>
      <c r="AA830" s="37"/>
      <c r="AB830" s="37"/>
      <c r="AC830" s="41"/>
      <c r="AD830" s="41"/>
      <c r="AE830" s="41"/>
      <c r="AF830" s="37"/>
      <c r="AG830" s="37"/>
      <c r="AH830" s="37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</row>
    <row r="831" spans="1:52" s="4" customFormat="1" x14ac:dyDescent="0.25">
      <c r="A831" s="37"/>
      <c r="B831" s="37"/>
      <c r="C831" s="38"/>
      <c r="D831" s="37"/>
      <c r="E831" s="41"/>
      <c r="F831" s="41"/>
      <c r="G831" s="41"/>
      <c r="H831" s="37"/>
      <c r="I831" s="37"/>
      <c r="J831" s="37"/>
      <c r="K831" s="41"/>
      <c r="L831" s="41"/>
      <c r="M831" s="41"/>
      <c r="N831" s="37"/>
      <c r="O831" s="37"/>
      <c r="P831" s="37"/>
      <c r="Q831" s="41"/>
      <c r="R831" s="41"/>
      <c r="S831" s="41"/>
      <c r="T831" s="37"/>
      <c r="U831" s="37"/>
      <c r="V831" s="37"/>
      <c r="W831" s="41"/>
      <c r="X831" s="41"/>
      <c r="Y831" s="41"/>
      <c r="Z831" s="37"/>
      <c r="AA831" s="37"/>
      <c r="AB831" s="37"/>
      <c r="AC831" s="41"/>
      <c r="AD831" s="41"/>
      <c r="AE831" s="41"/>
      <c r="AF831" s="37"/>
      <c r="AG831" s="37"/>
      <c r="AH831" s="37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</row>
    <row r="832" spans="1:52" s="4" customFormat="1" x14ac:dyDescent="0.25">
      <c r="A832" s="37"/>
      <c r="B832" s="37"/>
      <c r="C832" s="38"/>
      <c r="D832" s="37"/>
      <c r="E832" s="41"/>
      <c r="F832" s="41"/>
      <c r="G832" s="41"/>
      <c r="H832" s="37"/>
      <c r="I832" s="37"/>
      <c r="J832" s="37"/>
      <c r="K832" s="41"/>
      <c r="L832" s="41"/>
      <c r="M832" s="41"/>
      <c r="N832" s="37"/>
      <c r="O832" s="37"/>
      <c r="P832" s="37"/>
      <c r="Q832" s="41"/>
      <c r="R832" s="41"/>
      <c r="S832" s="41"/>
      <c r="T832" s="37"/>
      <c r="U832" s="37"/>
      <c r="V832" s="37"/>
      <c r="W832" s="41"/>
      <c r="X832" s="41"/>
      <c r="Y832" s="41"/>
      <c r="Z832" s="37"/>
      <c r="AA832" s="37"/>
      <c r="AB832" s="37"/>
      <c r="AC832" s="41"/>
      <c r="AD832" s="41"/>
      <c r="AE832" s="41"/>
      <c r="AF832" s="37"/>
      <c r="AG832" s="37"/>
      <c r="AH832" s="37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</row>
    <row r="833" spans="1:52" s="4" customFormat="1" x14ac:dyDescent="0.25">
      <c r="A833" s="37"/>
      <c r="B833" s="37"/>
      <c r="C833" s="38"/>
      <c r="D833" s="37"/>
      <c r="E833" s="41"/>
      <c r="F833" s="41"/>
      <c r="G833" s="41"/>
      <c r="H833" s="37"/>
      <c r="I833" s="37"/>
      <c r="J833" s="37"/>
      <c r="K833" s="41"/>
      <c r="L833" s="41"/>
      <c r="M833" s="41"/>
      <c r="N833" s="37"/>
      <c r="O833" s="37"/>
      <c r="P833" s="37"/>
      <c r="Q833" s="41"/>
      <c r="R833" s="41"/>
      <c r="S833" s="41"/>
      <c r="T833" s="37"/>
      <c r="U833" s="37"/>
      <c r="V833" s="37"/>
      <c r="W833" s="41"/>
      <c r="X833" s="41"/>
      <c r="Y833" s="41"/>
      <c r="Z833" s="37"/>
      <c r="AA833" s="37"/>
      <c r="AB833" s="37"/>
      <c r="AC833" s="41"/>
      <c r="AD833" s="41"/>
      <c r="AE833" s="41"/>
      <c r="AF833" s="37"/>
      <c r="AG833" s="37"/>
      <c r="AH833" s="37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</row>
    <row r="834" spans="1:52" s="4" customFormat="1" x14ac:dyDescent="0.25">
      <c r="A834" s="37"/>
      <c r="B834" s="37"/>
      <c r="C834" s="38"/>
      <c r="D834" s="37"/>
      <c r="E834" s="41"/>
      <c r="F834" s="41"/>
      <c r="G834" s="41"/>
      <c r="H834" s="37"/>
      <c r="I834" s="37"/>
      <c r="J834" s="37"/>
      <c r="K834" s="41"/>
      <c r="L834" s="41"/>
      <c r="M834" s="41"/>
      <c r="N834" s="37"/>
      <c r="O834" s="37"/>
      <c r="P834" s="37"/>
      <c r="Q834" s="41"/>
      <c r="R834" s="41"/>
      <c r="S834" s="41"/>
      <c r="T834" s="37"/>
      <c r="U834" s="37"/>
      <c r="V834" s="37"/>
      <c r="W834" s="41"/>
      <c r="X834" s="41"/>
      <c r="Y834" s="41"/>
      <c r="Z834" s="37"/>
      <c r="AA834" s="37"/>
      <c r="AB834" s="37"/>
      <c r="AC834" s="41"/>
      <c r="AD834" s="41"/>
      <c r="AE834" s="41"/>
      <c r="AF834" s="37"/>
      <c r="AG834" s="37"/>
      <c r="AH834" s="37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</row>
    <row r="835" spans="1:52" s="4" customFormat="1" x14ac:dyDescent="0.25">
      <c r="A835" s="37"/>
      <c r="B835" s="37"/>
      <c r="C835" s="38"/>
      <c r="D835" s="37"/>
      <c r="E835" s="41"/>
      <c r="F835" s="41"/>
      <c r="G835" s="41"/>
      <c r="H835" s="37"/>
      <c r="I835" s="37"/>
      <c r="J835" s="37"/>
      <c r="K835" s="41"/>
      <c r="L835" s="41"/>
      <c r="M835" s="41"/>
      <c r="N835" s="37"/>
      <c r="O835" s="37"/>
      <c r="P835" s="37"/>
      <c r="Q835" s="41"/>
      <c r="R835" s="41"/>
      <c r="S835" s="41"/>
      <c r="T835" s="37"/>
      <c r="U835" s="37"/>
      <c r="V835" s="37"/>
      <c r="W835" s="41"/>
      <c r="X835" s="41"/>
      <c r="Y835" s="41"/>
      <c r="Z835" s="37"/>
      <c r="AA835" s="37"/>
      <c r="AB835" s="37"/>
      <c r="AC835" s="41"/>
      <c r="AD835" s="41"/>
      <c r="AE835" s="41"/>
      <c r="AF835" s="37"/>
      <c r="AG835" s="37"/>
      <c r="AH835" s="37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</row>
    <row r="836" spans="1:52" s="4" customFormat="1" x14ac:dyDescent="0.25">
      <c r="A836" s="37"/>
      <c r="B836" s="37"/>
      <c r="C836" s="38"/>
      <c r="D836" s="37"/>
      <c r="E836" s="41"/>
      <c r="F836" s="41"/>
      <c r="G836" s="41"/>
      <c r="H836" s="37"/>
      <c r="I836" s="37"/>
      <c r="J836" s="37"/>
      <c r="K836" s="41"/>
      <c r="L836" s="41"/>
      <c r="M836" s="41"/>
      <c r="N836" s="37"/>
      <c r="O836" s="37"/>
      <c r="P836" s="37"/>
      <c r="Q836" s="41"/>
      <c r="R836" s="41"/>
      <c r="S836" s="41"/>
      <c r="T836" s="37"/>
      <c r="U836" s="37"/>
      <c r="V836" s="37"/>
      <c r="W836" s="41"/>
      <c r="X836" s="41"/>
      <c r="Y836" s="41"/>
      <c r="Z836" s="37"/>
      <c r="AA836" s="37"/>
      <c r="AB836" s="37"/>
      <c r="AC836" s="41"/>
      <c r="AD836" s="41"/>
      <c r="AE836" s="41"/>
      <c r="AF836" s="37"/>
      <c r="AG836" s="37"/>
      <c r="AH836" s="37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</row>
    <row r="837" spans="1:52" s="4" customFormat="1" x14ac:dyDescent="0.25">
      <c r="A837" s="37"/>
      <c r="B837" s="37"/>
      <c r="C837" s="38"/>
      <c r="D837" s="37"/>
      <c r="E837" s="41"/>
      <c r="F837" s="41"/>
      <c r="G837" s="41"/>
      <c r="H837" s="37"/>
      <c r="I837" s="37"/>
      <c r="J837" s="37"/>
      <c r="K837" s="41"/>
      <c r="L837" s="41"/>
      <c r="M837" s="41"/>
      <c r="N837" s="37"/>
      <c r="O837" s="37"/>
      <c r="P837" s="37"/>
      <c r="Q837" s="41"/>
      <c r="R837" s="41"/>
      <c r="S837" s="41"/>
      <c r="T837" s="37"/>
      <c r="U837" s="37"/>
      <c r="V837" s="37"/>
      <c r="W837" s="41"/>
      <c r="X837" s="41"/>
      <c r="Y837" s="41"/>
      <c r="Z837" s="37"/>
      <c r="AA837" s="37"/>
      <c r="AB837" s="37"/>
      <c r="AC837" s="41"/>
      <c r="AD837" s="41"/>
      <c r="AE837" s="41"/>
      <c r="AF837" s="37"/>
      <c r="AG837" s="37"/>
      <c r="AH837" s="37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</row>
    <row r="838" spans="1:52" s="4" customFormat="1" x14ac:dyDescent="0.25">
      <c r="A838" s="37"/>
      <c r="B838" s="37"/>
      <c r="C838" s="38"/>
      <c r="D838" s="37"/>
      <c r="E838" s="41"/>
      <c r="F838" s="41"/>
      <c r="G838" s="41"/>
      <c r="H838" s="37"/>
      <c r="I838" s="37"/>
      <c r="J838" s="37"/>
      <c r="K838" s="41"/>
      <c r="L838" s="41"/>
      <c r="M838" s="41"/>
      <c r="N838" s="37"/>
      <c r="O838" s="37"/>
      <c r="P838" s="37"/>
      <c r="Q838" s="41"/>
      <c r="R838" s="41"/>
      <c r="S838" s="41"/>
      <c r="T838" s="37"/>
      <c r="U838" s="37"/>
      <c r="V838" s="37"/>
      <c r="W838" s="41"/>
      <c r="X838" s="41"/>
      <c r="Y838" s="41"/>
      <c r="Z838" s="37"/>
      <c r="AA838" s="37"/>
      <c r="AB838" s="37"/>
      <c r="AC838" s="41"/>
      <c r="AD838" s="41"/>
      <c r="AE838" s="41"/>
      <c r="AF838" s="37"/>
      <c r="AG838" s="37"/>
      <c r="AH838" s="37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</row>
    <row r="839" spans="1:52" s="4" customFormat="1" x14ac:dyDescent="0.25">
      <c r="A839" s="37"/>
      <c r="B839" s="37"/>
      <c r="C839" s="38"/>
      <c r="D839" s="37"/>
      <c r="E839" s="41"/>
      <c r="F839" s="41"/>
      <c r="G839" s="41"/>
      <c r="H839" s="37"/>
      <c r="I839" s="37"/>
      <c r="J839" s="37"/>
      <c r="K839" s="41"/>
      <c r="L839" s="41"/>
      <c r="M839" s="41"/>
      <c r="N839" s="37"/>
      <c r="O839" s="37"/>
      <c r="P839" s="37"/>
      <c r="Q839" s="41"/>
      <c r="R839" s="41"/>
      <c r="S839" s="41"/>
      <c r="T839" s="37"/>
      <c r="U839" s="37"/>
      <c r="V839" s="37"/>
      <c r="W839" s="41"/>
      <c r="X839" s="41"/>
      <c r="Y839" s="41"/>
      <c r="Z839" s="37"/>
      <c r="AA839" s="37"/>
      <c r="AB839" s="37"/>
      <c r="AC839" s="41"/>
      <c r="AD839" s="41"/>
      <c r="AE839" s="41"/>
      <c r="AF839" s="37"/>
      <c r="AG839" s="37"/>
      <c r="AH839" s="37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</row>
    <row r="840" spans="1:52" s="4" customFormat="1" x14ac:dyDescent="0.25">
      <c r="A840" s="37"/>
      <c r="B840" s="37"/>
      <c r="C840" s="38"/>
      <c r="D840" s="37"/>
      <c r="E840" s="41"/>
      <c r="F840" s="41"/>
      <c r="G840" s="41"/>
      <c r="H840" s="37"/>
      <c r="I840" s="37"/>
      <c r="J840" s="37"/>
      <c r="K840" s="41"/>
      <c r="L840" s="41"/>
      <c r="M840" s="41"/>
      <c r="N840" s="37"/>
      <c r="O840" s="37"/>
      <c r="P840" s="37"/>
      <c r="Q840" s="41"/>
      <c r="R840" s="41"/>
      <c r="S840" s="41"/>
      <c r="T840" s="37"/>
      <c r="U840" s="37"/>
      <c r="V840" s="37"/>
      <c r="W840" s="41"/>
      <c r="X840" s="41"/>
      <c r="Y840" s="41"/>
      <c r="Z840" s="37"/>
      <c r="AA840" s="37"/>
      <c r="AB840" s="37"/>
      <c r="AC840" s="41"/>
      <c r="AD840" s="41"/>
      <c r="AE840" s="41"/>
      <c r="AF840" s="37"/>
      <c r="AG840" s="37"/>
      <c r="AH840" s="37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</row>
    <row r="841" spans="1:52" s="4" customFormat="1" x14ac:dyDescent="0.25">
      <c r="A841" s="37"/>
      <c r="B841" s="37"/>
      <c r="C841" s="38"/>
      <c r="D841" s="37"/>
      <c r="E841" s="41"/>
      <c r="F841" s="41"/>
      <c r="G841" s="41"/>
      <c r="H841" s="37"/>
      <c r="I841" s="37"/>
      <c r="J841" s="37"/>
      <c r="K841" s="41"/>
      <c r="L841" s="41"/>
      <c r="M841" s="41"/>
      <c r="N841" s="37"/>
      <c r="O841" s="37"/>
      <c r="P841" s="37"/>
      <c r="Q841" s="41"/>
      <c r="R841" s="41"/>
      <c r="S841" s="41"/>
      <c r="T841" s="37"/>
      <c r="U841" s="37"/>
      <c r="V841" s="37"/>
      <c r="W841" s="41"/>
      <c r="X841" s="41"/>
      <c r="Y841" s="41"/>
      <c r="Z841" s="37"/>
      <c r="AA841" s="37"/>
      <c r="AB841" s="37"/>
      <c r="AC841" s="41"/>
      <c r="AD841" s="41"/>
      <c r="AE841" s="41"/>
      <c r="AF841" s="37"/>
      <c r="AG841" s="37"/>
      <c r="AH841" s="37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</row>
    <row r="842" spans="1:52" s="4" customFormat="1" x14ac:dyDescent="0.25">
      <c r="A842" s="37"/>
      <c r="B842" s="37"/>
      <c r="C842" s="38"/>
      <c r="D842" s="37"/>
      <c r="E842" s="41"/>
      <c r="F842" s="41"/>
      <c r="G842" s="41"/>
      <c r="H842" s="37"/>
      <c r="I842" s="37"/>
      <c r="J842" s="37"/>
      <c r="K842" s="41"/>
      <c r="L842" s="41"/>
      <c r="M842" s="41"/>
      <c r="N842" s="37"/>
      <c r="O842" s="37"/>
      <c r="P842" s="37"/>
      <c r="Q842" s="41"/>
      <c r="R842" s="41"/>
      <c r="S842" s="41"/>
      <c r="T842" s="37"/>
      <c r="U842" s="37"/>
      <c r="V842" s="37"/>
      <c r="W842" s="41"/>
      <c r="X842" s="41"/>
      <c r="Y842" s="41"/>
      <c r="Z842" s="37"/>
      <c r="AA842" s="37"/>
      <c r="AB842" s="37"/>
      <c r="AC842" s="41"/>
      <c r="AD842" s="41"/>
      <c r="AE842" s="41"/>
      <c r="AF842" s="37"/>
      <c r="AG842" s="37"/>
      <c r="AH842" s="37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</row>
    <row r="843" spans="1:52" s="4" customFormat="1" x14ac:dyDescent="0.25">
      <c r="A843" s="37"/>
      <c r="B843" s="37"/>
      <c r="C843" s="38"/>
      <c r="D843" s="37"/>
      <c r="E843" s="41"/>
      <c r="F843" s="41"/>
      <c r="G843" s="41"/>
      <c r="H843" s="37"/>
      <c r="I843" s="37"/>
      <c r="J843" s="37"/>
      <c r="K843" s="41"/>
      <c r="L843" s="41"/>
      <c r="M843" s="41"/>
      <c r="N843" s="37"/>
      <c r="O843" s="37"/>
      <c r="P843" s="37"/>
      <c r="Q843" s="41"/>
      <c r="R843" s="41"/>
      <c r="S843" s="41"/>
      <c r="T843" s="37"/>
      <c r="U843" s="37"/>
      <c r="V843" s="37"/>
      <c r="W843" s="41"/>
      <c r="X843" s="41"/>
      <c r="Y843" s="41"/>
      <c r="Z843" s="37"/>
      <c r="AA843" s="37"/>
      <c r="AB843" s="37"/>
      <c r="AC843" s="41"/>
      <c r="AD843" s="41"/>
      <c r="AE843" s="41"/>
      <c r="AF843" s="37"/>
      <c r="AG843" s="37"/>
      <c r="AH843" s="37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</row>
    <row r="844" spans="1:52" s="4" customFormat="1" x14ac:dyDescent="0.25">
      <c r="A844" s="37"/>
      <c r="B844" s="37"/>
      <c r="C844" s="38"/>
      <c r="D844" s="37"/>
      <c r="E844" s="41"/>
      <c r="F844" s="41"/>
      <c r="G844" s="41"/>
      <c r="H844" s="37"/>
      <c r="I844" s="37"/>
      <c r="J844" s="37"/>
      <c r="K844" s="41"/>
      <c r="L844" s="41"/>
      <c r="M844" s="41"/>
      <c r="N844" s="37"/>
      <c r="O844" s="37"/>
      <c r="P844" s="37"/>
      <c r="Q844" s="41"/>
      <c r="R844" s="41"/>
      <c r="S844" s="41"/>
      <c r="T844" s="37"/>
      <c r="U844" s="37"/>
      <c r="V844" s="37"/>
      <c r="W844" s="41"/>
      <c r="X844" s="41"/>
      <c r="Y844" s="41"/>
      <c r="Z844" s="37"/>
      <c r="AA844" s="37"/>
      <c r="AB844" s="37"/>
      <c r="AC844" s="41"/>
      <c r="AD844" s="41"/>
      <c r="AE844" s="41"/>
      <c r="AF844" s="37"/>
      <c r="AG844" s="37"/>
      <c r="AH844" s="37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</row>
    <row r="845" spans="1:52" s="4" customFormat="1" x14ac:dyDescent="0.25">
      <c r="A845" s="37"/>
      <c r="B845" s="37"/>
      <c r="C845" s="38"/>
      <c r="D845" s="37"/>
      <c r="E845" s="41"/>
      <c r="F845" s="41"/>
      <c r="G845" s="41"/>
      <c r="H845" s="37"/>
      <c r="I845" s="37"/>
      <c r="J845" s="37"/>
      <c r="K845" s="41"/>
      <c r="L845" s="41"/>
      <c r="M845" s="41"/>
      <c r="N845" s="37"/>
      <c r="O845" s="37"/>
      <c r="P845" s="37"/>
      <c r="Q845" s="41"/>
      <c r="R845" s="41"/>
      <c r="S845" s="41"/>
      <c r="T845" s="37"/>
      <c r="U845" s="37"/>
      <c r="V845" s="37"/>
      <c r="W845" s="41"/>
      <c r="X845" s="41"/>
      <c r="Y845" s="41"/>
      <c r="Z845" s="37"/>
      <c r="AA845" s="37"/>
      <c r="AB845" s="37"/>
      <c r="AC845" s="41"/>
      <c r="AD845" s="41"/>
      <c r="AE845" s="41"/>
      <c r="AF845" s="37"/>
      <c r="AG845" s="37"/>
      <c r="AH845" s="37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</row>
    <row r="846" spans="1:52" s="4" customFormat="1" x14ac:dyDescent="0.25">
      <c r="A846" s="37"/>
      <c r="B846" s="37"/>
      <c r="C846" s="38"/>
      <c r="D846" s="37"/>
      <c r="E846" s="41"/>
      <c r="F846" s="41"/>
      <c r="G846" s="41"/>
      <c r="H846" s="37"/>
      <c r="I846" s="37"/>
      <c r="J846" s="37"/>
      <c r="K846" s="41"/>
      <c r="L846" s="41"/>
      <c r="M846" s="41"/>
      <c r="N846" s="37"/>
      <c r="O846" s="37"/>
      <c r="P846" s="37"/>
      <c r="Q846" s="41"/>
      <c r="R846" s="41"/>
      <c r="S846" s="41"/>
      <c r="T846" s="37"/>
      <c r="U846" s="37"/>
      <c r="V846" s="37"/>
      <c r="W846" s="41"/>
      <c r="X846" s="41"/>
      <c r="Y846" s="41"/>
      <c r="Z846" s="37"/>
      <c r="AA846" s="37"/>
      <c r="AB846" s="37"/>
      <c r="AC846" s="41"/>
      <c r="AD846" s="41"/>
      <c r="AE846" s="41"/>
      <c r="AF846" s="37"/>
      <c r="AG846" s="37"/>
      <c r="AH846" s="37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</row>
    <row r="847" spans="1:52" s="4" customFormat="1" x14ac:dyDescent="0.25">
      <c r="A847" s="37"/>
      <c r="B847" s="37"/>
      <c r="C847" s="38"/>
      <c r="D847" s="37"/>
      <c r="E847" s="41"/>
      <c r="F847" s="41"/>
      <c r="G847" s="41"/>
      <c r="H847" s="37"/>
      <c r="I847" s="37"/>
      <c r="J847" s="37"/>
      <c r="K847" s="41"/>
      <c r="L847" s="41"/>
      <c r="M847" s="41"/>
      <c r="N847" s="37"/>
      <c r="O847" s="37"/>
      <c r="P847" s="37"/>
      <c r="Q847" s="41"/>
      <c r="R847" s="41"/>
      <c r="S847" s="41"/>
      <c r="T847" s="37"/>
      <c r="U847" s="37"/>
      <c r="V847" s="37"/>
      <c r="W847" s="41"/>
      <c r="X847" s="41"/>
      <c r="Y847" s="41"/>
      <c r="Z847" s="37"/>
      <c r="AA847" s="37"/>
      <c r="AB847" s="37"/>
      <c r="AC847" s="41"/>
      <c r="AD847" s="41"/>
      <c r="AE847" s="41"/>
      <c r="AF847" s="37"/>
      <c r="AG847" s="37"/>
      <c r="AH847" s="37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</row>
    <row r="848" spans="1:52" s="4" customFormat="1" x14ac:dyDescent="0.25">
      <c r="A848" s="42"/>
      <c r="B848" s="42"/>
      <c r="C848" s="43"/>
      <c r="D848" s="44"/>
      <c r="E848" s="41"/>
      <c r="F848" s="41"/>
      <c r="G848" s="41"/>
      <c r="H848" s="37"/>
      <c r="I848" s="37"/>
      <c r="J848" s="37"/>
      <c r="K848" s="41"/>
      <c r="L848" s="41"/>
      <c r="M848" s="41"/>
      <c r="N848" s="37"/>
      <c r="O848" s="37"/>
      <c r="P848" s="37"/>
      <c r="Q848" s="41"/>
      <c r="R848" s="41"/>
      <c r="S848" s="41"/>
      <c r="T848" s="37"/>
      <c r="U848" s="37"/>
      <c r="V848" s="37"/>
      <c r="W848" s="41"/>
      <c r="X848" s="41"/>
      <c r="Y848" s="41"/>
      <c r="Z848" s="37"/>
      <c r="AA848" s="37"/>
      <c r="AB848" s="37"/>
      <c r="AC848" s="41"/>
      <c r="AD848" s="41"/>
      <c r="AE848" s="41"/>
      <c r="AF848" s="37"/>
      <c r="AG848" s="37"/>
      <c r="AH848" s="37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</row>
    <row r="849" spans="1:52" s="4" customFormat="1" x14ac:dyDescent="0.25">
      <c r="A849" s="28"/>
      <c r="B849" s="28"/>
      <c r="C849" s="23"/>
      <c r="D849" s="18"/>
      <c r="E849" s="41"/>
      <c r="F849" s="41"/>
      <c r="G849" s="41"/>
      <c r="H849" s="37"/>
      <c r="I849" s="37"/>
      <c r="J849" s="37"/>
      <c r="K849" s="41"/>
      <c r="L849" s="41"/>
      <c r="M849" s="41"/>
      <c r="N849" s="37"/>
      <c r="O849" s="37"/>
      <c r="P849" s="37"/>
      <c r="Q849" s="41"/>
      <c r="R849" s="41"/>
      <c r="S849" s="41"/>
      <c r="T849" s="37"/>
      <c r="U849" s="37"/>
      <c r="V849" s="37"/>
      <c r="W849" s="41"/>
      <c r="X849" s="41"/>
      <c r="Y849" s="41"/>
      <c r="Z849" s="37"/>
      <c r="AA849" s="37"/>
      <c r="AB849" s="37"/>
      <c r="AC849" s="41"/>
      <c r="AD849" s="41"/>
      <c r="AE849" s="41"/>
      <c r="AF849" s="37"/>
      <c r="AG849" s="37"/>
      <c r="AH849" s="37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</row>
    <row r="850" spans="1:52" x14ac:dyDescent="0.25">
      <c r="E850" s="45"/>
      <c r="F850" s="45"/>
      <c r="G850" s="45"/>
      <c r="H850" s="44"/>
      <c r="I850" s="44"/>
      <c r="J850" s="44"/>
      <c r="K850" s="45"/>
      <c r="L850" s="45"/>
      <c r="M850" s="45"/>
      <c r="N850" s="44"/>
      <c r="O850" s="44"/>
      <c r="P850" s="44"/>
      <c r="Q850" s="45"/>
      <c r="R850" s="45"/>
      <c r="S850" s="45"/>
      <c r="T850" s="44"/>
      <c r="U850" s="44"/>
      <c r="V850" s="44"/>
      <c r="W850" s="45"/>
      <c r="X850" s="45"/>
      <c r="Y850" s="45"/>
      <c r="Z850" s="44"/>
      <c r="AA850" s="44"/>
      <c r="AB850" s="44"/>
      <c r="AC850" s="45"/>
      <c r="AD850" s="45"/>
      <c r="AE850" s="45"/>
      <c r="AF850" s="44"/>
      <c r="AG850" s="44"/>
      <c r="AH850" s="44"/>
    </row>
  </sheetData>
  <mergeCells count="61">
    <mergeCell ref="AC73:AE73"/>
    <mergeCell ref="AF73:AH73"/>
    <mergeCell ref="Q73:S73"/>
    <mergeCell ref="T73:V73"/>
    <mergeCell ref="E73:G73"/>
    <mergeCell ref="H73:J73"/>
    <mergeCell ref="K73:M73"/>
    <mergeCell ref="N73:P73"/>
    <mergeCell ref="W73:Y73"/>
    <mergeCell ref="Z73:AB73"/>
    <mergeCell ref="E79:G79"/>
    <mergeCell ref="H79:J79"/>
    <mergeCell ref="K79:M79"/>
    <mergeCell ref="N79:P79"/>
    <mergeCell ref="Q79:S79"/>
    <mergeCell ref="T79:V79"/>
    <mergeCell ref="W79:Y79"/>
    <mergeCell ref="Z79:AB79"/>
    <mergeCell ref="AC79:AE79"/>
    <mergeCell ref="AF79:AH79"/>
    <mergeCell ref="AI1:AK2"/>
    <mergeCell ref="AL1:AN2"/>
    <mergeCell ref="AO1:AQ2"/>
    <mergeCell ref="AR1:AT2"/>
    <mergeCell ref="AU1:AW2"/>
    <mergeCell ref="T1:V2"/>
    <mergeCell ref="W1:Y2"/>
    <mergeCell ref="Z1:AB2"/>
    <mergeCell ref="AC1:AE2"/>
    <mergeCell ref="AF1:AH2"/>
    <mergeCell ref="A2:A3"/>
    <mergeCell ref="B2:B3"/>
    <mergeCell ref="D2:D3"/>
    <mergeCell ref="C2:C3"/>
    <mergeCell ref="Q1:S2"/>
    <mergeCell ref="AX1:AZ2"/>
    <mergeCell ref="A72:C72"/>
    <mergeCell ref="A73:C73"/>
    <mergeCell ref="AI73:AK73"/>
    <mergeCell ref="AL73:AN73"/>
    <mergeCell ref="AO73:AQ73"/>
    <mergeCell ref="AR73:AT73"/>
    <mergeCell ref="AU73:AW73"/>
    <mergeCell ref="AX73:AZ73"/>
    <mergeCell ref="A1:D1"/>
    <mergeCell ref="E1:G2"/>
    <mergeCell ref="H1:J2"/>
    <mergeCell ref="K1:M2"/>
    <mergeCell ref="N1:P2"/>
    <mergeCell ref="A75:D75"/>
    <mergeCell ref="A77:D77"/>
    <mergeCell ref="A76:D76"/>
    <mergeCell ref="A78:D78"/>
    <mergeCell ref="A80:D80"/>
    <mergeCell ref="A79:D79"/>
    <mergeCell ref="AX79:AZ79"/>
    <mergeCell ref="AI79:AK79"/>
    <mergeCell ref="AL79:AN79"/>
    <mergeCell ref="AO79:AQ79"/>
    <mergeCell ref="AR79:AT79"/>
    <mergeCell ref="AU79:AW7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2019-07-16T06:29:25Z</dcterms:modified>
</cp:coreProperties>
</file>